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7365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M226"/>
  <c r="O225"/>
  <c r="N225"/>
  <c r="M225"/>
  <c r="L225"/>
  <c r="K225"/>
  <c r="J225"/>
  <c r="I225"/>
  <c r="I226" s="1"/>
  <c r="H225"/>
  <c r="G225"/>
  <c r="F225"/>
  <c r="E225"/>
  <c r="D225"/>
  <c r="O224"/>
  <c r="O226" s="1"/>
  <c r="N224"/>
  <c r="M224"/>
  <c r="L224"/>
  <c r="K224"/>
  <c r="K226" s="1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5"/>
  <c r="P194"/>
  <c r="J193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I191"/>
  <c r="H191"/>
  <c r="H193" s="1"/>
  <c r="G191"/>
  <c r="F191"/>
  <c r="F193" s="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M178" s="1"/>
  <c r="L177"/>
  <c r="K177"/>
  <c r="J177"/>
  <c r="I177"/>
  <c r="I178" s="1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P176" s="1"/>
  <c r="O175"/>
  <c r="N175"/>
  <c r="M175"/>
  <c r="L175"/>
  <c r="K175"/>
  <c r="J175"/>
  <c r="I175"/>
  <c r="H175"/>
  <c r="G175"/>
  <c r="F175"/>
  <c r="E175"/>
  <c r="D175"/>
  <c r="P175" s="1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9" s="1"/>
  <c r="P168"/>
  <c r="P167"/>
  <c r="O166"/>
  <c r="N166"/>
  <c r="M166"/>
  <c r="L166"/>
  <c r="K166"/>
  <c r="J166"/>
  <c r="I166"/>
  <c r="H166"/>
  <c r="G166"/>
  <c r="F166"/>
  <c r="E166"/>
  <c r="D166"/>
  <c r="P165"/>
  <c r="P164"/>
  <c r="L163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K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L145" s="1"/>
  <c r="K143"/>
  <c r="J143"/>
  <c r="J145" s="1"/>
  <c r="I143"/>
  <c r="H143"/>
  <c r="H145" s="1"/>
  <c r="G143"/>
  <c r="F143"/>
  <c r="F145" s="1"/>
  <c r="E143"/>
  <c r="D143"/>
  <c r="O141"/>
  <c r="N141"/>
  <c r="M141"/>
  <c r="M142" s="1"/>
  <c r="L141"/>
  <c r="K141"/>
  <c r="J141"/>
  <c r="I141"/>
  <c r="I132" s="1"/>
  <c r="H141"/>
  <c r="G141"/>
  <c r="F141"/>
  <c r="E14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L139" s="1"/>
  <c r="K138"/>
  <c r="J138"/>
  <c r="I138"/>
  <c r="H138"/>
  <c r="H139" s="1"/>
  <c r="G138"/>
  <c r="F138"/>
  <c r="E138"/>
  <c r="D138"/>
  <c r="O137"/>
  <c r="N137"/>
  <c r="N139" s="1"/>
  <c r="M137"/>
  <c r="L137"/>
  <c r="L131" s="1"/>
  <c r="K137"/>
  <c r="J137"/>
  <c r="J139" s="1"/>
  <c r="I137"/>
  <c r="H137"/>
  <c r="H131" s="1"/>
  <c r="G137"/>
  <c r="F137"/>
  <c r="F139" s="1"/>
  <c r="E137"/>
  <c r="D137"/>
  <c r="O135"/>
  <c r="O136" s="1"/>
  <c r="N135"/>
  <c r="M135"/>
  <c r="L135"/>
  <c r="K135"/>
  <c r="K136" s="1"/>
  <c r="J135"/>
  <c r="I135"/>
  <c r="H135"/>
  <c r="G135"/>
  <c r="G136" s="1"/>
  <c r="F135"/>
  <c r="E135"/>
  <c r="D135"/>
  <c r="O134"/>
  <c r="O131" s="1"/>
  <c r="N134"/>
  <c r="N131" s="1"/>
  <c r="M134"/>
  <c r="L134"/>
  <c r="K134"/>
  <c r="K131" s="1"/>
  <c r="J134"/>
  <c r="I134"/>
  <c r="H134"/>
  <c r="G134"/>
  <c r="G131" s="1"/>
  <c r="F134"/>
  <c r="F131" s="1"/>
  <c r="E134"/>
  <c r="D134"/>
  <c r="O132"/>
  <c r="O133" s="1"/>
  <c r="G132"/>
  <c r="G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C120"/>
  <c r="P119"/>
  <c r="P118"/>
  <c r="O116"/>
  <c r="O117" s="1"/>
  <c r="N116"/>
  <c r="M116"/>
  <c r="L116"/>
  <c r="K116"/>
  <c r="K117" s="1"/>
  <c r="J116"/>
  <c r="I116"/>
  <c r="H116"/>
  <c r="G116"/>
  <c r="G117" s="1"/>
  <c r="F116"/>
  <c r="E116"/>
  <c r="D116"/>
  <c r="C116"/>
  <c r="O115"/>
  <c r="N115"/>
  <c r="M115"/>
  <c r="M117" s="1"/>
  <c r="L115"/>
  <c r="K115"/>
  <c r="J115"/>
  <c r="I115"/>
  <c r="I117" s="1"/>
  <c r="H115"/>
  <c r="G115"/>
  <c r="F115"/>
  <c r="E115"/>
  <c r="D115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M102" s="1"/>
  <c r="L101"/>
  <c r="K101"/>
  <c r="J101"/>
  <c r="I101"/>
  <c r="I102" s="1"/>
  <c r="H101"/>
  <c r="G101"/>
  <c r="F101"/>
  <c r="E101"/>
  <c r="D101"/>
  <c r="C101"/>
  <c r="O100"/>
  <c r="O102" s="1"/>
  <c r="N100"/>
  <c r="M100"/>
  <c r="L100"/>
  <c r="K100"/>
  <c r="K102" s="1"/>
  <c r="J100"/>
  <c r="I100"/>
  <c r="H100"/>
  <c r="G100"/>
  <c r="G102" s="1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L69" s="1"/>
  <c r="K68"/>
  <c r="J68"/>
  <c r="I68"/>
  <c r="H68"/>
  <c r="H69" s="1"/>
  <c r="G68"/>
  <c r="G69" s="1"/>
  <c r="F68"/>
  <c r="E68"/>
  <c r="D68"/>
  <c r="D69" s="1"/>
  <c r="C68"/>
  <c r="O67"/>
  <c r="N67"/>
  <c r="N69" s="1"/>
  <c r="M67"/>
  <c r="L67"/>
  <c r="K67"/>
  <c r="J67"/>
  <c r="J69" s="1"/>
  <c r="I67"/>
  <c r="H67"/>
  <c r="G67"/>
  <c r="F67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L54" s="1"/>
  <c r="K52"/>
  <c r="J52"/>
  <c r="I52"/>
  <c r="H52"/>
  <c r="H54" s="1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L39" s="1"/>
  <c r="K38"/>
  <c r="J38"/>
  <c r="I38"/>
  <c r="H38"/>
  <c r="H39" s="1"/>
  <c r="G38"/>
  <c r="F38"/>
  <c r="E38"/>
  <c r="D38"/>
  <c r="C38"/>
  <c r="O37"/>
  <c r="N37"/>
  <c r="N39" s="1"/>
  <c r="M37"/>
  <c r="L37"/>
  <c r="K37"/>
  <c r="J37"/>
  <c r="J39" s="1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H24" s="1"/>
  <c r="G22"/>
  <c r="F22"/>
  <c r="E22"/>
  <c r="D22"/>
  <c r="C22"/>
  <c r="O20"/>
  <c r="N20"/>
  <c r="M20"/>
  <c r="L20"/>
  <c r="L21" s="1"/>
  <c r="K20"/>
  <c r="J20"/>
  <c r="I20"/>
  <c r="H20"/>
  <c r="H21" s="1"/>
  <c r="G20"/>
  <c r="F20"/>
  <c r="E20"/>
  <c r="D20"/>
  <c r="C20"/>
  <c r="O19"/>
  <c r="N19"/>
  <c r="N21" s="1"/>
  <c r="M19"/>
  <c r="L19"/>
  <c r="K19"/>
  <c r="J19"/>
  <c r="J21" s="1"/>
  <c r="I19"/>
  <c r="H19"/>
  <c r="G19"/>
  <c r="F19"/>
  <c r="E19"/>
  <c r="D19"/>
  <c r="C19"/>
  <c r="O17"/>
  <c r="N17"/>
  <c r="N18" s="1"/>
  <c r="M17"/>
  <c r="M18" s="1"/>
  <c r="L17"/>
  <c r="K17"/>
  <c r="J17"/>
  <c r="J18" s="1"/>
  <c r="I17"/>
  <c r="I18" s="1"/>
  <c r="H17"/>
  <c r="G17"/>
  <c r="F17"/>
  <c r="F18" s="1"/>
  <c r="E17"/>
  <c r="D17"/>
  <c r="C17"/>
  <c r="O16"/>
  <c r="N16"/>
  <c r="M16"/>
  <c r="L16"/>
  <c r="L18" s="1"/>
  <c r="K16"/>
  <c r="J16"/>
  <c r="I16"/>
  <c r="H16"/>
  <c r="H18" s="1"/>
  <c r="G16"/>
  <c r="F16"/>
  <c r="E16"/>
  <c r="D16"/>
  <c r="C16"/>
  <c r="O14"/>
  <c r="O15" s="1"/>
  <c r="N14"/>
  <c r="M14"/>
  <c r="L14"/>
  <c r="L15" s="1"/>
  <c r="K14"/>
  <c r="K15" s="1"/>
  <c r="J14"/>
  <c r="I14"/>
  <c r="H14"/>
  <c r="H15" s="1"/>
  <c r="G14"/>
  <c r="G15" s="1"/>
  <c r="F14"/>
  <c r="E14"/>
  <c r="D14"/>
  <c r="C14"/>
  <c r="O13"/>
  <c r="N13"/>
  <c r="N15" s="1"/>
  <c r="M13"/>
  <c r="L13"/>
  <c r="K13"/>
  <c r="J13"/>
  <c r="J15" s="1"/>
  <c r="I13"/>
  <c r="H13"/>
  <c r="G13"/>
  <c r="F13"/>
  <c r="E13"/>
  <c r="D13"/>
  <c r="C13"/>
  <c r="O11"/>
  <c r="O8" s="1"/>
  <c r="N11"/>
  <c r="N12" s="1"/>
  <c r="M11"/>
  <c r="M12" s="1"/>
  <c r="L11"/>
  <c r="K11"/>
  <c r="J11"/>
  <c r="J12" s="1"/>
  <c r="I11"/>
  <c r="I12" s="1"/>
  <c r="H11"/>
  <c r="G11"/>
  <c r="G8" s="1"/>
  <c r="F11"/>
  <c r="F12" s="1"/>
  <c r="E11"/>
  <c r="D11"/>
  <c r="C11"/>
  <c r="O10"/>
  <c r="N10"/>
  <c r="M10"/>
  <c r="L10"/>
  <c r="L7" s="1"/>
  <c r="K10"/>
  <c r="J10"/>
  <c r="J7" s="1"/>
  <c r="I10"/>
  <c r="H10"/>
  <c r="H7" s="1"/>
  <c r="G10"/>
  <c r="F10"/>
  <c r="E10"/>
  <c r="D10"/>
  <c r="D7" s="1"/>
  <c r="C10"/>
  <c r="K8"/>
  <c r="H8"/>
  <c r="I7"/>
  <c r="E117" l="1"/>
  <c r="P115"/>
  <c r="P120"/>
  <c r="F69"/>
  <c r="F21"/>
  <c r="F39"/>
  <c r="F15"/>
  <c r="E226"/>
  <c r="P220"/>
  <c r="P214"/>
  <c r="P208"/>
  <c r="P202"/>
  <c r="P196"/>
  <c r="P138"/>
  <c r="P137"/>
  <c r="E132"/>
  <c r="P111"/>
  <c r="E102"/>
  <c r="P90"/>
  <c r="P78"/>
  <c r="P57"/>
  <c r="P48"/>
  <c r="E18"/>
  <c r="E12"/>
  <c r="P27"/>
  <c r="C8"/>
  <c r="C117"/>
  <c r="C102"/>
  <c r="D21"/>
  <c r="C69"/>
  <c r="D54"/>
  <c r="D39"/>
  <c r="C39"/>
  <c r="D18"/>
  <c r="D24"/>
  <c r="D15"/>
  <c r="C15"/>
  <c r="D139"/>
  <c r="H178"/>
  <c r="I193"/>
  <c r="F226"/>
  <c r="N226"/>
  <c r="O241"/>
  <c r="H9"/>
  <c r="G12"/>
  <c r="O12"/>
  <c r="E15"/>
  <c r="P15" s="1"/>
  <c r="M15"/>
  <c r="C18"/>
  <c r="K18"/>
  <c r="I2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24" s="1"/>
  <c r="P33"/>
  <c r="P37"/>
  <c r="G39"/>
  <c r="K39"/>
  <c r="O39"/>
  <c r="P42"/>
  <c r="E54"/>
  <c r="I54"/>
  <c r="M54"/>
  <c r="P63"/>
  <c r="P67"/>
  <c r="K69"/>
  <c r="O69"/>
  <c r="P72"/>
  <c r="P84"/>
  <c r="P96"/>
  <c r="D102"/>
  <c r="H102"/>
  <c r="L102"/>
  <c r="P105"/>
  <c r="F117"/>
  <c r="J117"/>
  <c r="N117"/>
  <c r="P126"/>
  <c r="K132"/>
  <c r="K133" s="1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L142"/>
  <c r="I145"/>
  <c r="P151"/>
  <c r="P184"/>
  <c r="P190"/>
  <c r="P192"/>
  <c r="P235"/>
  <c r="P253"/>
  <c r="M7"/>
  <c r="D8"/>
  <c r="D9" s="1"/>
  <c r="L8"/>
  <c r="L9" s="1"/>
  <c r="P11"/>
  <c r="P17"/>
  <c r="P23"/>
  <c r="P36"/>
  <c r="P45"/>
  <c r="P53"/>
  <c r="P66"/>
  <c r="P75"/>
  <c r="P87"/>
  <c r="P99"/>
  <c r="F102"/>
  <c r="J102"/>
  <c r="N102"/>
  <c r="P108"/>
  <c r="D117"/>
  <c r="P117" s="1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8"/>
  <c r="P178"/>
  <c r="O9"/>
  <c r="P69"/>
  <c r="E133"/>
  <c r="C7"/>
  <c r="C9" s="1"/>
  <c r="G7"/>
  <c r="G9" s="1"/>
  <c r="K7"/>
  <c r="K9" s="1"/>
  <c r="O7"/>
  <c r="E8"/>
  <c r="I8"/>
  <c r="I9" s="1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H133" s="1"/>
  <c r="L132"/>
  <c r="L133" s="1"/>
  <c r="D136"/>
  <c r="D148"/>
  <c r="P148" s="1"/>
  <c r="F8"/>
  <c r="J8"/>
  <c r="J9" s="1"/>
  <c r="N8"/>
  <c r="N9" s="1"/>
  <c r="F132"/>
  <c r="F133" s="1"/>
  <c r="J132"/>
  <c r="J133" s="1"/>
  <c r="N132"/>
  <c r="N133" s="1"/>
  <c r="P142" l="1"/>
  <c r="F9"/>
  <c r="P139"/>
  <c r="P54"/>
  <c r="P21"/>
  <c r="P131"/>
  <c r="P39"/>
  <c r="E9"/>
  <c r="P9" s="1"/>
  <c r="P193"/>
  <c r="P102"/>
  <c r="M133"/>
  <c r="P226"/>
  <c r="P241"/>
  <c r="P145"/>
  <c r="P132"/>
  <c r="D133"/>
  <c r="P133" s="1"/>
  <c r="P12"/>
  <c r="P7"/>
  <c r="P8"/>
  <c r="P136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<sst xmlns="http://schemas.openxmlformats.org/spreadsheetml/2006/main" count="470" uniqueCount="49">
  <si>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</si>
  <si>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</si>
  <si>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</si>
  <si>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</si>
  <si>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</si>
  <si>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</si>
  <si>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</si>
  <si>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</si>
  <si>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</si>
  <si>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</si>
  <si>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</si>
  <si>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</si>
  <si>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</si>
  <si>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</si>
  <si>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</si>
  <si>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</si>
  <si>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</si>
  <si>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</si>
  <si>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</si>
  <si>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</si>
  <si>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</si>
  <si>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</si>
  <si>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</si>
  <si>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</si>
  <si>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</si>
  <si>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</si>
  <si>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</si>
  <si>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</si>
  <si>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</si>
  <si>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</si>
  <si>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</si>
  <si>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</si>
  <si>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</si>
  <si>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</si>
  <si>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</si>
  <si>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</si>
  <si>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</si>
  <si>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</si>
  <si>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</si>
  <si>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</si>
  <si>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</si>
  <si>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</si>
  <si>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</si>
  <si>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</si>
  <si>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</si>
  <si>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</si>
  <si>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</si>
  <si>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</si>
  <si>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____апреля______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</si>
</sst>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52" sqref="F252"/>
    </sheetView>
  </sheetViews>
  <sheetFormatPr defaultRowHeight="12.75"/>
  <cols>
    <col min="1" max="1" width="53.28515625" customWidth="1"/>
    <col min="2" max="2" width="12.5703125" customWidth="1"/>
    <col min="3" max="3" width="13.5703125" customWidth="1"/>
    <col min="4" max="4" width="10.7109375" customWidth="1"/>
    <col min="5" max="5" width="12.140625" customWidth="1"/>
    <col min="6" max="6" width="12.28515625" customWidth="1"/>
    <col min="7" max="7" width="11.5703125" customWidth="1"/>
    <col min="8" max="8" width="10.7109375" customWidth="1"/>
    <col min="9" max="10" width="12.42578125" customWidth="1"/>
    <col min="11" max="11" width="12" customWidth="1"/>
    <col min="12" max="12" width="12.85546875" customWidth="1"/>
    <col min="13" max="13" width="12.7109375" customWidth="1"/>
    <col min="14" max="14" width="13.28515625" customWidth="1"/>
    <col min="15" max="15" width="13.42578125" customWidth="1"/>
    <col min="16" max="16" width="12.425781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5"/>
      <c r="P1" s="65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5.7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5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4"/>
      <c r="R6" s="4"/>
    </row>
    <row r="7" spans="1:18" ht="15.75">
      <c r="A7" s="67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62027.5</v>
      </c>
      <c r="F7" s="32">
        <f t="shared" si="0"/>
        <v>66728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28">
        <f>SUM(D7:O7)</f>
        <v>190159.7</v>
      </c>
      <c r="Q7" s="4"/>
      <c r="R7" s="4"/>
    </row>
    <row r="8" spans="1:18" ht="15.75">
      <c r="A8" s="67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18655.300000000003</v>
      </c>
      <c r="F8" s="32">
        <f>F11+F14+F17+F20</f>
        <v>20130.699999999997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28">
        <f t="shared" ref="P8:P85" si="1">SUM(D8:O8)</f>
        <v>58024.3</v>
      </c>
      <c r="Q8" s="4"/>
      <c r="R8" s="4"/>
    </row>
    <row r="9" spans="1:18" ht="15.75">
      <c r="A9" s="67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80682.8</v>
      </c>
      <c r="F9" s="32">
        <f t="shared" si="2"/>
        <v>86858.7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28">
        <f t="shared" si="1"/>
        <v>248184</v>
      </c>
      <c r="Q9" s="4"/>
      <c r="R9" s="4"/>
    </row>
    <row r="10" spans="1:18" ht="15.75">
      <c r="A10" s="54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4915.4000000000005</v>
      </c>
      <c r="F10" s="32">
        <f t="shared" si="3"/>
        <v>4979.2999999999993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28">
        <f t="shared" si="1"/>
        <v>14627.5</v>
      </c>
      <c r="Q10" s="4"/>
      <c r="R10" s="4"/>
    </row>
    <row r="11" spans="1:18" ht="15.75">
      <c r="A11" s="54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1308.9000000000001</v>
      </c>
      <c r="F11" s="32">
        <f t="shared" si="3"/>
        <v>1489.3999999999999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28">
        <f t="shared" si="1"/>
        <v>4454.8999999999996</v>
      </c>
      <c r="Q11" s="4"/>
      <c r="R11" s="4"/>
    </row>
    <row r="12" spans="1:18" ht="15.75">
      <c r="A12" s="54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6224.3000000000011</v>
      </c>
      <c r="F12" s="32">
        <f t="shared" si="4"/>
        <v>6468.6999999999989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28">
        <f t="shared" si="1"/>
        <v>19082.400000000001</v>
      </c>
      <c r="Q12" s="4"/>
      <c r="R12" s="4"/>
    </row>
    <row r="13" spans="1:18" ht="15.75">
      <c r="A13" s="54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40192.6</v>
      </c>
      <c r="F13" s="32">
        <f t="shared" si="5"/>
        <v>43563.3</v>
      </c>
      <c r="G13" s="32">
        <f t="shared" si="5"/>
        <v>0</v>
      </c>
      <c r="H13" s="32">
        <f t="shared" si="5"/>
        <v>0</v>
      </c>
      <c r="I13" s="32">
        <f t="shared" si="5"/>
        <v>0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28">
        <f t="shared" si="1"/>
        <v>123158.59999999999</v>
      </c>
      <c r="Q13" s="4"/>
      <c r="R13" s="4"/>
    </row>
    <row r="14" spans="1:18" ht="15.75">
      <c r="A14" s="54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12090.900000000001</v>
      </c>
      <c r="F14" s="32">
        <f t="shared" si="5"/>
        <v>13076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28">
        <f t="shared" si="1"/>
        <v>37540</v>
      </c>
      <c r="Q14" s="4"/>
      <c r="R14" s="4"/>
    </row>
    <row r="15" spans="1:18" ht="15.75">
      <c r="A15" s="54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52283.5</v>
      </c>
      <c r="F15" s="32">
        <f t="shared" si="6"/>
        <v>56639.3</v>
      </c>
      <c r="G15" s="32">
        <f t="shared" si="6"/>
        <v>0</v>
      </c>
      <c r="H15" s="32">
        <f t="shared" si="6"/>
        <v>0</v>
      </c>
      <c r="I15" s="32">
        <f t="shared" si="6"/>
        <v>0</v>
      </c>
      <c r="J15" s="32">
        <f t="shared" si="6"/>
        <v>0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28">
        <f t="shared" si="1"/>
        <v>160698.59999999998</v>
      </c>
      <c r="Q15" s="4"/>
      <c r="R15" s="4"/>
    </row>
    <row r="16" spans="1:18" ht="15.75">
      <c r="A16" s="54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9911.2999999999993</v>
      </c>
      <c r="F16" s="33">
        <f t="shared" si="7"/>
        <v>11664.5</v>
      </c>
      <c r="G16" s="33">
        <f t="shared" si="7"/>
        <v>0</v>
      </c>
      <c r="H16" s="33">
        <f t="shared" si="7"/>
        <v>0</v>
      </c>
      <c r="I16" s="33">
        <f t="shared" si="7"/>
        <v>0</v>
      </c>
      <c r="J16" s="33">
        <f t="shared" si="7"/>
        <v>0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>
        <f t="shared" si="7"/>
        <v>0</v>
      </c>
      <c r="P16" s="28">
        <f t="shared" si="1"/>
        <v>32100.6</v>
      </c>
      <c r="Q16" s="4"/>
      <c r="R16" s="4"/>
    </row>
    <row r="17" spans="1:18" ht="15.75">
      <c r="A17" s="54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2978.6</v>
      </c>
      <c r="F17" s="32">
        <f t="shared" si="7"/>
        <v>3586.7</v>
      </c>
      <c r="G17" s="32">
        <f t="shared" si="7"/>
        <v>0</v>
      </c>
      <c r="H17" s="32">
        <f t="shared" si="7"/>
        <v>0</v>
      </c>
      <c r="I17" s="32">
        <f t="shared" si="7"/>
        <v>0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28">
        <f t="shared" si="1"/>
        <v>9747.2000000000007</v>
      </c>
      <c r="Q17" s="4"/>
      <c r="R17" s="4"/>
    </row>
    <row r="18" spans="1:18" ht="15.75">
      <c r="A18" s="54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12889.9</v>
      </c>
      <c r="F18" s="32">
        <f t="shared" si="8"/>
        <v>15251.2</v>
      </c>
      <c r="G18" s="32">
        <f t="shared" si="8"/>
        <v>0</v>
      </c>
      <c r="H18" s="32">
        <f t="shared" si="8"/>
        <v>0</v>
      </c>
      <c r="I18" s="32">
        <f t="shared" si="8"/>
        <v>0</v>
      </c>
      <c r="J18" s="32">
        <f t="shared" si="8"/>
        <v>0</v>
      </c>
      <c r="K18" s="32">
        <f t="shared" si="8"/>
        <v>0</v>
      </c>
      <c r="L18" s="32">
        <f t="shared" si="8"/>
        <v>0</v>
      </c>
      <c r="M18" s="32">
        <f t="shared" si="8"/>
        <v>0</v>
      </c>
      <c r="N18" s="32">
        <f t="shared" si="8"/>
        <v>0</v>
      </c>
      <c r="O18" s="32">
        <f t="shared" si="8"/>
        <v>0</v>
      </c>
      <c r="P18" s="28">
        <f t="shared" si="1"/>
        <v>41847.800000000003</v>
      </c>
      <c r="Q18" s="4"/>
      <c r="R18" s="4"/>
    </row>
    <row r="19" spans="1:18" ht="15.75">
      <c r="A19" s="54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7008.2</v>
      </c>
      <c r="F19" s="32">
        <f t="shared" si="9"/>
        <v>6520.9000000000005</v>
      </c>
      <c r="G19" s="32">
        <f t="shared" si="9"/>
        <v>0</v>
      </c>
      <c r="H19" s="32">
        <f t="shared" si="9"/>
        <v>0</v>
      </c>
      <c r="I19" s="32">
        <f t="shared" si="9"/>
        <v>0</v>
      </c>
      <c r="J19" s="32">
        <f t="shared" si="9"/>
        <v>0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28">
        <f t="shared" si="1"/>
        <v>20273</v>
      </c>
      <c r="Q19" s="4"/>
      <c r="R19" s="4"/>
    </row>
    <row r="20" spans="1:18" ht="15.75">
      <c r="A20" s="54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2276.9</v>
      </c>
      <c r="F20" s="32">
        <f t="shared" si="9"/>
        <v>1978.6</v>
      </c>
      <c r="G20" s="32">
        <f t="shared" si="9"/>
        <v>0</v>
      </c>
      <c r="H20" s="32">
        <f t="shared" si="9"/>
        <v>0</v>
      </c>
      <c r="I20" s="32">
        <f t="shared" si="9"/>
        <v>0</v>
      </c>
      <c r="J20" s="32">
        <f t="shared" si="9"/>
        <v>0</v>
      </c>
      <c r="K20" s="32">
        <f t="shared" si="9"/>
        <v>0</v>
      </c>
      <c r="L20" s="32">
        <f t="shared" si="9"/>
        <v>0</v>
      </c>
      <c r="M20" s="32">
        <f t="shared" si="9"/>
        <v>0</v>
      </c>
      <c r="N20" s="32">
        <f t="shared" si="9"/>
        <v>0</v>
      </c>
      <c r="O20" s="32">
        <f t="shared" si="9"/>
        <v>0</v>
      </c>
      <c r="P20" s="28">
        <f t="shared" si="1"/>
        <v>6282.2000000000007</v>
      </c>
      <c r="Q20" s="4"/>
      <c r="R20" s="4"/>
    </row>
    <row r="21" spans="1:18" ht="15.75">
      <c r="A21" s="54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9285.1</v>
      </c>
      <c r="F21" s="32">
        <f t="shared" si="10"/>
        <v>8499.5</v>
      </c>
      <c r="G21" s="32">
        <f t="shared" si="10"/>
        <v>0</v>
      </c>
      <c r="H21" s="32">
        <f t="shared" si="10"/>
        <v>0</v>
      </c>
      <c r="I21" s="32">
        <f t="shared" si="10"/>
        <v>0</v>
      </c>
      <c r="J21" s="32">
        <f t="shared" si="10"/>
        <v>0</v>
      </c>
      <c r="K21" s="32">
        <f t="shared" si="10"/>
        <v>0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 t="shared" si="10"/>
        <v>0</v>
      </c>
      <c r="P21" s="28">
        <f t="shared" si="1"/>
        <v>26555.200000000001</v>
      </c>
      <c r="Q21" s="4"/>
      <c r="R21" s="4"/>
    </row>
    <row r="22" spans="1:18" ht="15.75">
      <c r="A22" s="54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19084.599999999999</v>
      </c>
      <c r="F22" s="34">
        <f t="shared" si="11"/>
        <v>19871.8</v>
      </c>
      <c r="G22" s="34">
        <f t="shared" si="11"/>
        <v>0</v>
      </c>
      <c r="H22" s="34">
        <f t="shared" si="11"/>
        <v>0</v>
      </c>
      <c r="I22" s="34">
        <f t="shared" si="11"/>
        <v>0</v>
      </c>
      <c r="J22" s="34">
        <f t="shared" si="11"/>
        <v>0</v>
      </c>
      <c r="K22" s="34">
        <f t="shared" si="11"/>
        <v>0</v>
      </c>
      <c r="L22" s="34">
        <f t="shared" si="11"/>
        <v>0</v>
      </c>
      <c r="M22" s="34">
        <f t="shared" si="11"/>
        <v>0</v>
      </c>
      <c r="N22" s="34">
        <f t="shared" si="11"/>
        <v>0</v>
      </c>
      <c r="O22" s="34">
        <f t="shared" si="11"/>
        <v>0</v>
      </c>
      <c r="P22" s="28">
        <f t="shared" si="1"/>
        <v>57603</v>
      </c>
      <c r="Q22" s="4"/>
      <c r="R22" s="4"/>
    </row>
    <row r="23" spans="1:18" ht="15.75">
      <c r="A23" s="54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5909.2</v>
      </c>
      <c r="F23" s="34">
        <f t="shared" si="11"/>
        <v>5916.7</v>
      </c>
      <c r="G23" s="34">
        <f t="shared" si="11"/>
        <v>0</v>
      </c>
      <c r="H23" s="34">
        <f t="shared" si="11"/>
        <v>0</v>
      </c>
      <c r="I23" s="34">
        <f t="shared" si="11"/>
        <v>0</v>
      </c>
      <c r="J23" s="34">
        <f t="shared" si="11"/>
        <v>0</v>
      </c>
      <c r="K23" s="34">
        <f t="shared" si="11"/>
        <v>0</v>
      </c>
      <c r="L23" s="34">
        <f t="shared" si="11"/>
        <v>0</v>
      </c>
      <c r="M23" s="34">
        <f t="shared" si="11"/>
        <v>0</v>
      </c>
      <c r="N23" s="34">
        <f t="shared" si="11"/>
        <v>0</v>
      </c>
      <c r="O23" s="34">
        <f t="shared" si="11"/>
        <v>0</v>
      </c>
      <c r="P23" s="28">
        <f t="shared" si="1"/>
        <v>17525.599999999999</v>
      </c>
      <c r="Q23" s="4"/>
      <c r="R23" s="4"/>
    </row>
    <row r="24" spans="1:18" ht="17.25" customHeight="1">
      <c r="A24" s="54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24993.8</v>
      </c>
      <c r="F24" s="34">
        <f t="shared" si="12"/>
        <v>25788.5</v>
      </c>
      <c r="G24" s="34">
        <f t="shared" si="12"/>
        <v>0</v>
      </c>
      <c r="H24" s="34">
        <f t="shared" si="12"/>
        <v>0</v>
      </c>
      <c r="I24" s="34">
        <f t="shared" si="12"/>
        <v>0</v>
      </c>
      <c r="J24" s="34">
        <f t="shared" si="12"/>
        <v>0</v>
      </c>
      <c r="K24" s="34">
        <f t="shared" si="12"/>
        <v>0</v>
      </c>
      <c r="L24" s="34">
        <f t="shared" si="12"/>
        <v>0</v>
      </c>
      <c r="M24" s="34">
        <f t="shared" si="12"/>
        <v>0</v>
      </c>
      <c r="N24" s="34">
        <f t="shared" si="12"/>
        <v>0</v>
      </c>
      <c r="O24" s="34">
        <f t="shared" si="12"/>
        <v>0</v>
      </c>
      <c r="P24" s="28">
        <f t="shared" si="1"/>
        <v>75128.600000000006</v>
      </c>
      <c r="Q24" s="4"/>
      <c r="R24" s="4"/>
    </row>
    <row r="25" spans="1:18" ht="17.25" customHeight="1">
      <c r="A25" s="52" t="s">
        <v>24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28">
        <f t="shared" si="1"/>
        <v>0</v>
      </c>
      <c r="Q25" s="4"/>
      <c r="R25" s="4"/>
    </row>
    <row r="26" spans="1:18" ht="17.25" customHeight="1">
      <c r="A26" s="52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28">
        <f t="shared" si="1"/>
        <v>0</v>
      </c>
      <c r="Q26" s="4"/>
      <c r="R26" s="4"/>
    </row>
    <row r="27" spans="1:18" ht="17.25" customHeight="1">
      <c r="A27" s="52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52" t="s">
        <v>20</v>
      </c>
      <c r="B28" s="14" t="s">
        <v>17</v>
      </c>
      <c r="C28" s="16">
        <v>0</v>
      </c>
      <c r="D28" s="16">
        <v>18646.599999999999</v>
      </c>
      <c r="E28" s="16">
        <v>19084.599999999999</v>
      </c>
      <c r="F28" s="16">
        <v>19871.8</v>
      </c>
      <c r="G28" s="16"/>
      <c r="H28" s="16"/>
      <c r="I28" s="16"/>
      <c r="J28" s="16"/>
      <c r="K28" s="16"/>
      <c r="L28" s="16"/>
      <c r="M28" s="16"/>
      <c r="N28" s="16"/>
      <c r="O28" s="16"/>
      <c r="P28" s="28">
        <f t="shared" si="1"/>
        <v>57603</v>
      </c>
      <c r="Q28" s="4"/>
      <c r="R28" s="4"/>
    </row>
    <row r="29" spans="1:18" ht="17.25" customHeight="1">
      <c r="A29" s="52"/>
      <c r="B29" s="14" t="s">
        <v>18</v>
      </c>
      <c r="C29" s="16">
        <v>0</v>
      </c>
      <c r="D29" s="16">
        <v>5699.7</v>
      </c>
      <c r="E29" s="16">
        <v>5909.2</v>
      </c>
      <c r="F29" s="16">
        <v>5916.7</v>
      </c>
      <c r="G29" s="16"/>
      <c r="H29" s="16"/>
      <c r="I29" s="16"/>
      <c r="J29" s="16"/>
      <c r="K29" s="16"/>
      <c r="L29" s="16"/>
      <c r="M29" s="16"/>
      <c r="N29" s="16"/>
      <c r="O29" s="16"/>
      <c r="P29" s="28">
        <f t="shared" si="1"/>
        <v>17525.599999999999</v>
      </c>
      <c r="Q29" s="4"/>
      <c r="R29" s="4"/>
    </row>
    <row r="30" spans="1:18" ht="17.25" customHeight="1">
      <c r="A30" s="52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24993.8</v>
      </c>
      <c r="F30" s="34">
        <f t="shared" si="14"/>
        <v>25788.5</v>
      </c>
      <c r="G30" s="34">
        <f t="shared" si="14"/>
        <v>0</v>
      </c>
      <c r="H30" s="34">
        <f t="shared" si="14"/>
        <v>0</v>
      </c>
      <c r="I30" s="34">
        <f t="shared" si="14"/>
        <v>0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28">
        <f t="shared" si="1"/>
        <v>75128.600000000006</v>
      </c>
      <c r="Q30" s="4"/>
      <c r="R30" s="4"/>
    </row>
    <row r="31" spans="1:18" ht="17.25" customHeight="1">
      <c r="A31" s="52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28">
        <f t="shared" si="1"/>
        <v>0</v>
      </c>
      <c r="Q31" s="4"/>
      <c r="R31" s="4"/>
    </row>
    <row r="32" spans="1:18" ht="17.25" customHeight="1">
      <c r="A32" s="52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28">
        <f t="shared" si="1"/>
        <v>0</v>
      </c>
      <c r="Q32" s="4"/>
      <c r="R32" s="4"/>
    </row>
    <row r="33" spans="1:18" ht="17.25" customHeight="1">
      <c r="A33" s="52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75">
      <c r="A34" s="54" t="s">
        <v>25</v>
      </c>
      <c r="B34" s="14" t="s">
        <v>17</v>
      </c>
      <c r="C34" s="16">
        <v>0</v>
      </c>
      <c r="D34" s="16">
        <v>1122.0999999999999</v>
      </c>
      <c r="E34" s="16">
        <v>1016.2</v>
      </c>
      <c r="F34" s="16">
        <v>1075.8</v>
      </c>
      <c r="G34" s="16"/>
      <c r="H34" s="16"/>
      <c r="I34" s="16"/>
      <c r="J34" s="16"/>
      <c r="K34" s="16"/>
      <c r="L34" s="16"/>
      <c r="M34" s="16"/>
      <c r="N34" s="16"/>
      <c r="O34" s="16"/>
      <c r="P34" s="28">
        <f t="shared" si="1"/>
        <v>3214.1000000000004</v>
      </c>
      <c r="Q34" s="4"/>
      <c r="R34" s="4"/>
    </row>
    <row r="35" spans="1:18" ht="15.75">
      <c r="A35" s="54"/>
      <c r="B35" s="14" t="s">
        <v>18</v>
      </c>
      <c r="C35" s="16">
        <v>0</v>
      </c>
      <c r="D35" s="16">
        <v>338.9</v>
      </c>
      <c r="E35" s="16">
        <v>306.89999999999998</v>
      </c>
      <c r="F35" s="16">
        <v>324.8</v>
      </c>
      <c r="G35" s="16"/>
      <c r="H35" s="16"/>
      <c r="I35" s="16"/>
      <c r="J35" s="16"/>
      <c r="K35" s="16"/>
      <c r="L35" s="16"/>
      <c r="M35" s="16"/>
      <c r="N35" s="16"/>
      <c r="O35" s="16"/>
      <c r="P35" s="28">
        <f t="shared" si="1"/>
        <v>970.59999999999991</v>
      </c>
      <c r="Q35" s="4"/>
      <c r="R35" s="4"/>
    </row>
    <row r="36" spans="1:18" ht="31.5" customHeight="1">
      <c r="A36" s="54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1323.1</v>
      </c>
      <c r="F36" s="34">
        <f t="shared" si="16"/>
        <v>1400.6</v>
      </c>
      <c r="G36" s="34">
        <f t="shared" si="16"/>
        <v>0</v>
      </c>
      <c r="H36" s="34">
        <f t="shared" si="16"/>
        <v>0</v>
      </c>
      <c r="I36" s="34">
        <f t="shared" si="16"/>
        <v>0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0</v>
      </c>
      <c r="O36" s="34">
        <f t="shared" si="16"/>
        <v>0</v>
      </c>
      <c r="P36" s="28">
        <f t="shared" si="1"/>
        <v>4184.7</v>
      </c>
      <c r="Q36" s="4"/>
      <c r="R36" s="4"/>
    </row>
    <row r="37" spans="1:18" ht="15.75">
      <c r="A37" s="60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53.4</v>
      </c>
      <c r="F37" s="34">
        <f t="shared" si="17"/>
        <v>35.5</v>
      </c>
      <c r="G37" s="34">
        <f t="shared" si="17"/>
        <v>0</v>
      </c>
      <c r="H37" s="34">
        <f t="shared" si="17"/>
        <v>0</v>
      </c>
      <c r="I37" s="34">
        <f t="shared" si="17"/>
        <v>0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28">
        <f t="shared" si="1"/>
        <v>138.30000000000001</v>
      </c>
      <c r="Q37" s="4"/>
      <c r="R37" s="4"/>
    </row>
    <row r="38" spans="1:18" ht="15.75">
      <c r="A38" s="60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16.100000000000001</v>
      </c>
      <c r="F38" s="34">
        <f t="shared" si="17"/>
        <v>10.7</v>
      </c>
      <c r="G38" s="34">
        <f t="shared" si="17"/>
        <v>0</v>
      </c>
      <c r="H38" s="34">
        <f t="shared" si="17"/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28">
        <f t="shared" si="1"/>
        <v>41.7</v>
      </c>
      <c r="Q38" s="4"/>
      <c r="R38" s="4"/>
    </row>
    <row r="39" spans="1:18" ht="75" customHeight="1">
      <c r="A39" s="60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69.5</v>
      </c>
      <c r="F39" s="34">
        <f t="shared" si="18"/>
        <v>46.2</v>
      </c>
      <c r="G39" s="34">
        <f t="shared" si="18"/>
        <v>0</v>
      </c>
      <c r="H39" s="34">
        <f t="shared" si="18"/>
        <v>0</v>
      </c>
      <c r="I39" s="34">
        <f t="shared" si="18"/>
        <v>0</v>
      </c>
      <c r="J39" s="34">
        <f t="shared" si="18"/>
        <v>0</v>
      </c>
      <c r="K39" s="34">
        <f t="shared" si="18"/>
        <v>0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28">
        <f t="shared" si="1"/>
        <v>180</v>
      </c>
      <c r="Q39" s="4"/>
      <c r="R39" s="4"/>
    </row>
    <row r="40" spans="1:18" ht="15.75">
      <c r="A40" s="52" t="s">
        <v>19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28">
        <f t="shared" si="1"/>
        <v>0</v>
      </c>
      <c r="Q40" s="4"/>
      <c r="R40" s="4"/>
    </row>
    <row r="41" spans="1:18" ht="15.75">
      <c r="A41" s="52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28">
        <f t="shared" si="1"/>
        <v>0</v>
      </c>
      <c r="Q41" s="4"/>
      <c r="R41" s="4"/>
    </row>
    <row r="42" spans="1:18" ht="15.75">
      <c r="A42" s="52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75">
      <c r="A43" s="52" t="s">
        <v>20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28">
        <f t="shared" si="1"/>
        <v>0</v>
      </c>
      <c r="Q43" s="4"/>
      <c r="R43" s="4"/>
    </row>
    <row r="44" spans="1:18" ht="15.75">
      <c r="A44" s="52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16"/>
      <c r="H44" s="16"/>
      <c r="I44" s="16"/>
      <c r="J44" s="16"/>
      <c r="K44" s="16"/>
      <c r="L44" s="16"/>
      <c r="M44" s="16"/>
      <c r="N44" s="16"/>
      <c r="O44" s="16"/>
      <c r="P44" s="28">
        <f t="shared" si="1"/>
        <v>0</v>
      </c>
      <c r="Q44" s="4"/>
      <c r="R44" s="4"/>
    </row>
    <row r="45" spans="1:18" ht="15.75">
      <c r="A45" s="52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75">
      <c r="A46" s="52" t="s">
        <v>21</v>
      </c>
      <c r="B46" s="14" t="s">
        <v>17</v>
      </c>
      <c r="C46" s="16">
        <v>0</v>
      </c>
      <c r="D46" s="16">
        <v>0</v>
      </c>
      <c r="E46" s="16">
        <v>0</v>
      </c>
      <c r="F46" s="16"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28">
        <f t="shared" si="1"/>
        <v>0</v>
      </c>
      <c r="Q46" s="4"/>
      <c r="R46" s="4"/>
    </row>
    <row r="47" spans="1:18" ht="15.75">
      <c r="A47" s="52"/>
      <c r="B47" s="14" t="s">
        <v>18</v>
      </c>
      <c r="C47" s="16">
        <v>0</v>
      </c>
      <c r="D47" s="16">
        <v>0</v>
      </c>
      <c r="E47" s="16">
        <v>0</v>
      </c>
      <c r="F47" s="16"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28">
        <f t="shared" si="1"/>
        <v>0</v>
      </c>
      <c r="Q47" s="4"/>
      <c r="R47" s="4"/>
    </row>
    <row r="48" spans="1:18" ht="15.75">
      <c r="A48" s="52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75">
      <c r="A49" s="52" t="s">
        <v>22</v>
      </c>
      <c r="B49" s="14" t="s">
        <v>17</v>
      </c>
      <c r="C49" s="16">
        <v>0</v>
      </c>
      <c r="D49" s="16">
        <v>49.4</v>
      </c>
      <c r="E49" s="16">
        <v>53.4</v>
      </c>
      <c r="F49" s="16">
        <v>35.5</v>
      </c>
      <c r="G49" s="16"/>
      <c r="H49" s="16"/>
      <c r="I49" s="16"/>
      <c r="J49" s="16"/>
      <c r="K49" s="16"/>
      <c r="L49" s="16"/>
      <c r="M49" s="16"/>
      <c r="N49" s="16"/>
      <c r="O49" s="16"/>
      <c r="P49" s="28">
        <f t="shared" si="1"/>
        <v>138.30000000000001</v>
      </c>
      <c r="Q49" s="4"/>
      <c r="R49" s="4"/>
    </row>
    <row r="50" spans="1:18" ht="15.75">
      <c r="A50" s="52"/>
      <c r="B50" s="14" t="s">
        <v>18</v>
      </c>
      <c r="C50" s="16">
        <v>0</v>
      </c>
      <c r="D50" s="16">
        <v>14.9</v>
      </c>
      <c r="E50" s="16">
        <v>16.100000000000001</v>
      </c>
      <c r="F50" s="16">
        <v>10.7</v>
      </c>
      <c r="G50" s="16"/>
      <c r="H50" s="16"/>
      <c r="I50" s="16"/>
      <c r="J50" s="16"/>
      <c r="K50" s="16"/>
      <c r="L50" s="16"/>
      <c r="M50" s="16"/>
      <c r="N50" s="16"/>
      <c r="O50" s="16"/>
      <c r="P50" s="28">
        <f t="shared" si="1"/>
        <v>41.7</v>
      </c>
      <c r="Q50" s="4"/>
      <c r="R50" s="4"/>
    </row>
    <row r="51" spans="1:18" ht="15.75">
      <c r="A51" s="52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69.5</v>
      </c>
      <c r="F51" s="34">
        <f t="shared" si="22"/>
        <v>46.2</v>
      </c>
      <c r="G51" s="34">
        <f t="shared" si="22"/>
        <v>0</v>
      </c>
      <c r="H51" s="34">
        <f t="shared" si="22"/>
        <v>0</v>
      </c>
      <c r="I51" s="34">
        <f t="shared" si="22"/>
        <v>0</v>
      </c>
      <c r="J51" s="34">
        <f t="shared" si="22"/>
        <v>0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28">
        <f t="shared" si="1"/>
        <v>180</v>
      </c>
      <c r="Q51" s="4"/>
      <c r="R51" s="4"/>
    </row>
    <row r="52" spans="1:18" ht="15.75">
      <c r="A52" s="54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19378.599999999999</v>
      </c>
      <c r="F52" s="34">
        <f t="shared" si="23"/>
        <v>21683.7</v>
      </c>
      <c r="G52" s="34">
        <f t="shared" si="23"/>
        <v>0</v>
      </c>
      <c r="H52" s="34">
        <f t="shared" si="23"/>
        <v>0</v>
      </c>
      <c r="I52" s="34">
        <f t="shared" si="23"/>
        <v>0</v>
      </c>
      <c r="J52" s="34">
        <f t="shared" si="23"/>
        <v>0</v>
      </c>
      <c r="K52" s="34">
        <f t="shared" si="23"/>
        <v>0</v>
      </c>
      <c r="L52" s="34">
        <f t="shared" si="23"/>
        <v>0</v>
      </c>
      <c r="M52" s="34">
        <f t="shared" si="23"/>
        <v>0</v>
      </c>
      <c r="N52" s="34">
        <f t="shared" si="23"/>
        <v>0</v>
      </c>
      <c r="O52" s="34">
        <f t="shared" si="23"/>
        <v>0</v>
      </c>
      <c r="P52" s="28">
        <f t="shared" si="1"/>
        <v>60041.099999999991</v>
      </c>
      <c r="Q52" s="4"/>
      <c r="R52" s="4"/>
    </row>
    <row r="53" spans="1:18" ht="15.75">
      <c r="A53" s="54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5714</v>
      </c>
      <c r="F53" s="34">
        <f t="shared" si="24"/>
        <v>6552.9000000000005</v>
      </c>
      <c r="G53" s="34">
        <f t="shared" si="24"/>
        <v>0</v>
      </c>
      <c r="H53" s="34">
        <f t="shared" si="24"/>
        <v>0</v>
      </c>
      <c r="I53" s="34">
        <f t="shared" si="24"/>
        <v>0</v>
      </c>
      <c r="J53" s="34">
        <f t="shared" si="24"/>
        <v>0</v>
      </c>
      <c r="K53" s="34">
        <f t="shared" si="24"/>
        <v>0</v>
      </c>
      <c r="L53" s="34">
        <f t="shared" si="24"/>
        <v>0</v>
      </c>
      <c r="M53" s="34">
        <f t="shared" si="24"/>
        <v>0</v>
      </c>
      <c r="N53" s="34">
        <f t="shared" si="24"/>
        <v>0</v>
      </c>
      <c r="O53" s="34">
        <f t="shared" si="24"/>
        <v>0</v>
      </c>
      <c r="P53" s="28">
        <f t="shared" si="1"/>
        <v>18367</v>
      </c>
      <c r="Q53" s="4"/>
      <c r="R53" s="4"/>
    </row>
    <row r="54" spans="1:18" ht="15.75">
      <c r="A54" s="54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25092.6</v>
      </c>
      <c r="F54" s="34">
        <f t="shared" si="25"/>
        <v>28236.600000000002</v>
      </c>
      <c r="G54" s="34">
        <f t="shared" si="25"/>
        <v>0</v>
      </c>
      <c r="H54" s="34">
        <f t="shared" si="25"/>
        <v>0</v>
      </c>
      <c r="I54" s="34">
        <f t="shared" si="25"/>
        <v>0</v>
      </c>
      <c r="J54" s="34">
        <f t="shared" si="25"/>
        <v>0</v>
      </c>
      <c r="K54" s="34">
        <f t="shared" si="25"/>
        <v>0</v>
      </c>
      <c r="L54" s="34">
        <f t="shared" si="25"/>
        <v>0</v>
      </c>
      <c r="M54" s="34">
        <f t="shared" si="25"/>
        <v>0</v>
      </c>
      <c r="N54" s="34">
        <f t="shared" si="25"/>
        <v>0</v>
      </c>
      <c r="O54" s="34">
        <f t="shared" si="25"/>
        <v>0</v>
      </c>
      <c r="P54" s="28">
        <f t="shared" si="1"/>
        <v>78408.100000000006</v>
      </c>
      <c r="Q54" s="4"/>
      <c r="R54" s="4"/>
    </row>
    <row r="55" spans="1:18" ht="15.75">
      <c r="A55" s="52" t="s">
        <v>19</v>
      </c>
      <c r="B55" s="14" t="s">
        <v>17</v>
      </c>
      <c r="C55" s="16">
        <v>0</v>
      </c>
      <c r="D55" s="16">
        <v>552</v>
      </c>
      <c r="E55" s="16">
        <v>512.29999999999995</v>
      </c>
      <c r="F55" s="16">
        <v>546.4</v>
      </c>
      <c r="G55" s="16"/>
      <c r="H55" s="16"/>
      <c r="I55" s="16"/>
      <c r="J55" s="16"/>
      <c r="K55" s="16"/>
      <c r="L55" s="16"/>
      <c r="M55" s="16"/>
      <c r="N55" s="16"/>
      <c r="O55" s="16"/>
      <c r="P55" s="28">
        <f t="shared" si="1"/>
        <v>1610.6999999999998</v>
      </c>
      <c r="Q55" s="4"/>
      <c r="R55" s="4"/>
    </row>
    <row r="56" spans="1:18" ht="15.75">
      <c r="A56" s="52"/>
      <c r="B56" s="14" t="s">
        <v>18</v>
      </c>
      <c r="C56" s="16">
        <v>0</v>
      </c>
      <c r="D56" s="16">
        <v>163.80000000000001</v>
      </c>
      <c r="E56" s="16">
        <v>163</v>
      </c>
      <c r="F56" s="16">
        <v>154.6</v>
      </c>
      <c r="G56" s="16"/>
      <c r="H56" s="16"/>
      <c r="I56" s="16"/>
      <c r="J56" s="16"/>
      <c r="K56" s="16"/>
      <c r="L56" s="16"/>
      <c r="M56" s="16"/>
      <c r="N56" s="16"/>
      <c r="O56" s="16"/>
      <c r="P56" s="28">
        <f t="shared" si="1"/>
        <v>481.4</v>
      </c>
      <c r="Q56" s="4"/>
      <c r="R56" s="4"/>
    </row>
    <row r="57" spans="1:18" ht="15.75">
      <c r="A57" s="52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675.3</v>
      </c>
      <c r="F57" s="34">
        <f t="shared" si="26"/>
        <v>701</v>
      </c>
      <c r="G57" s="34">
        <f t="shared" si="26"/>
        <v>0</v>
      </c>
      <c r="H57" s="34">
        <f t="shared" si="26"/>
        <v>0</v>
      </c>
      <c r="I57" s="34">
        <f t="shared" si="26"/>
        <v>0</v>
      </c>
      <c r="J57" s="34">
        <f t="shared" si="26"/>
        <v>0</v>
      </c>
      <c r="K57" s="34">
        <f t="shared" si="26"/>
        <v>0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28">
        <f t="shared" si="1"/>
        <v>2092.1</v>
      </c>
      <c r="Q57" s="4"/>
      <c r="R57" s="4"/>
    </row>
    <row r="58" spans="1:18" ht="15.75">
      <c r="A58" s="52" t="s">
        <v>20</v>
      </c>
      <c r="B58" s="14" t="s">
        <v>17</v>
      </c>
      <c r="C58" s="16">
        <v>0</v>
      </c>
      <c r="D58" s="16">
        <v>18077.599999999999</v>
      </c>
      <c r="E58" s="16">
        <v>18331</v>
      </c>
      <c r="F58" s="16">
        <v>20480.599999999999</v>
      </c>
      <c r="G58" s="16"/>
      <c r="H58" s="16"/>
      <c r="I58" s="16"/>
      <c r="J58" s="16"/>
      <c r="K58" s="16"/>
      <c r="L58" s="16"/>
      <c r="M58" s="16"/>
      <c r="N58" s="16"/>
      <c r="O58" s="16"/>
      <c r="P58" s="28">
        <f t="shared" si="1"/>
        <v>56889.2</v>
      </c>
      <c r="Q58" s="4"/>
      <c r="R58" s="4"/>
    </row>
    <row r="59" spans="1:18" ht="15.75">
      <c r="A59" s="52"/>
      <c r="B59" s="14" t="s">
        <v>18</v>
      </c>
      <c r="C59" s="16">
        <v>130.69999999999999</v>
      </c>
      <c r="D59" s="16">
        <v>5830.8</v>
      </c>
      <c r="E59" s="16">
        <v>5390.1</v>
      </c>
      <c r="F59" s="16">
        <v>6200.1</v>
      </c>
      <c r="G59" s="16"/>
      <c r="H59" s="16"/>
      <c r="I59" s="16"/>
      <c r="J59" s="16"/>
      <c r="K59" s="16"/>
      <c r="L59" s="16"/>
      <c r="M59" s="16"/>
      <c r="N59" s="16"/>
      <c r="O59" s="16"/>
      <c r="P59" s="28">
        <f t="shared" si="1"/>
        <v>17421</v>
      </c>
      <c r="Q59" s="4"/>
      <c r="R59" s="4"/>
    </row>
    <row r="60" spans="1:18" ht="15.75">
      <c r="A60" s="52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23721.1</v>
      </c>
      <c r="F60" s="34">
        <f t="shared" si="27"/>
        <v>26680.699999999997</v>
      </c>
      <c r="G60" s="34">
        <f t="shared" si="27"/>
        <v>0</v>
      </c>
      <c r="H60" s="34">
        <f t="shared" si="27"/>
        <v>0</v>
      </c>
      <c r="I60" s="34">
        <f t="shared" si="27"/>
        <v>0</v>
      </c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28">
        <f t="shared" si="1"/>
        <v>74310.2</v>
      </c>
      <c r="Q60" s="4"/>
      <c r="R60" s="4"/>
    </row>
    <row r="61" spans="1:18" ht="15.75">
      <c r="A61" s="52" t="s">
        <v>21</v>
      </c>
      <c r="B61" s="14" t="s">
        <v>17</v>
      </c>
      <c r="C61" s="16">
        <v>0</v>
      </c>
      <c r="D61" s="16">
        <v>349.2</v>
      </c>
      <c r="E61" s="16">
        <v>535.29999999999995</v>
      </c>
      <c r="F61" s="16">
        <v>656.7</v>
      </c>
      <c r="G61" s="16"/>
      <c r="H61" s="16"/>
      <c r="I61" s="16"/>
      <c r="J61" s="16"/>
      <c r="K61" s="16"/>
      <c r="L61" s="16"/>
      <c r="M61" s="16"/>
      <c r="N61" s="16"/>
      <c r="O61" s="16"/>
      <c r="P61" s="28">
        <f t="shared" si="1"/>
        <v>1541.2</v>
      </c>
      <c r="Q61" s="4"/>
      <c r="R61" s="4"/>
    </row>
    <row r="62" spans="1:18" ht="15.75">
      <c r="A62" s="52"/>
      <c r="B62" s="14" t="s">
        <v>18</v>
      </c>
      <c r="C62" s="16">
        <v>0</v>
      </c>
      <c r="D62" s="16">
        <v>105.5</v>
      </c>
      <c r="E62" s="16">
        <v>160.9</v>
      </c>
      <c r="F62" s="16">
        <v>198.2</v>
      </c>
      <c r="G62" s="16"/>
      <c r="H62" s="16"/>
      <c r="I62" s="16"/>
      <c r="J62" s="16"/>
      <c r="K62" s="16"/>
      <c r="L62" s="16"/>
      <c r="M62" s="16"/>
      <c r="N62" s="16"/>
      <c r="O62" s="16"/>
      <c r="P62" s="28">
        <f t="shared" si="1"/>
        <v>464.59999999999997</v>
      </c>
      <c r="Q62" s="4"/>
      <c r="R62" s="4"/>
    </row>
    <row r="63" spans="1:18" ht="15.75">
      <c r="A63" s="52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696.19999999999993</v>
      </c>
      <c r="F63" s="34">
        <f t="shared" si="28"/>
        <v>854.90000000000009</v>
      </c>
      <c r="G63" s="34">
        <f t="shared" si="28"/>
        <v>0</v>
      </c>
      <c r="H63" s="34">
        <f t="shared" si="28"/>
        <v>0</v>
      </c>
      <c r="I63" s="34">
        <f t="shared" si="28"/>
        <v>0</v>
      </c>
      <c r="J63" s="34">
        <f t="shared" si="28"/>
        <v>0</v>
      </c>
      <c r="K63" s="34">
        <f t="shared" si="28"/>
        <v>0</v>
      </c>
      <c r="L63" s="34">
        <f t="shared" si="28"/>
        <v>0</v>
      </c>
      <c r="M63" s="34">
        <f t="shared" si="28"/>
        <v>0</v>
      </c>
      <c r="N63" s="34">
        <f t="shared" si="28"/>
        <v>0</v>
      </c>
      <c r="O63" s="34">
        <f t="shared" si="28"/>
        <v>0</v>
      </c>
      <c r="P63" s="28">
        <f t="shared" si="1"/>
        <v>2005.8</v>
      </c>
      <c r="Q63" s="4"/>
      <c r="R63" s="4"/>
    </row>
    <row r="64" spans="1:18" ht="15.75">
      <c r="A64" s="54" t="s">
        <v>28</v>
      </c>
      <c r="B64" s="14" t="s">
        <v>17</v>
      </c>
      <c r="C64" s="16">
        <v>0</v>
      </c>
      <c r="D64" s="16">
        <v>1103.8</v>
      </c>
      <c r="E64" s="16">
        <v>1112.9000000000001</v>
      </c>
      <c r="F64" s="16">
        <v>1233.5</v>
      </c>
      <c r="G64" s="16"/>
      <c r="H64" s="16"/>
      <c r="I64" s="16"/>
      <c r="J64" s="16"/>
      <c r="K64" s="16"/>
      <c r="L64" s="16"/>
      <c r="M64" s="16"/>
      <c r="N64" s="16"/>
      <c r="O64" s="16"/>
      <c r="P64" s="28">
        <f t="shared" si="1"/>
        <v>3450.2</v>
      </c>
      <c r="Q64" s="4"/>
      <c r="R64" s="4"/>
    </row>
    <row r="65" spans="1:18" ht="15.75">
      <c r="A65" s="54"/>
      <c r="B65" s="14" t="s">
        <v>18</v>
      </c>
      <c r="C65" s="16">
        <v>0</v>
      </c>
      <c r="D65" s="16">
        <v>347.1</v>
      </c>
      <c r="E65" s="16">
        <v>337.6</v>
      </c>
      <c r="F65" s="16">
        <v>356.7</v>
      </c>
      <c r="G65" s="16"/>
      <c r="H65" s="16"/>
      <c r="I65" s="16"/>
      <c r="J65" s="16"/>
      <c r="K65" s="16"/>
      <c r="L65" s="16"/>
      <c r="M65" s="16"/>
      <c r="N65" s="16"/>
      <c r="O65" s="16"/>
      <c r="P65" s="28">
        <f t="shared" si="1"/>
        <v>1041.4000000000001</v>
      </c>
      <c r="Q65" s="4"/>
      <c r="R65" s="4"/>
    </row>
    <row r="66" spans="1:18" ht="54" customHeight="1">
      <c r="A66" s="54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1450.5</v>
      </c>
      <c r="F66" s="34">
        <f t="shared" si="29"/>
        <v>1590.2</v>
      </c>
      <c r="G66" s="34">
        <f t="shared" si="29"/>
        <v>0</v>
      </c>
      <c r="H66" s="34">
        <f t="shared" si="29"/>
        <v>0</v>
      </c>
      <c r="I66" s="34">
        <f t="shared" si="29"/>
        <v>0</v>
      </c>
      <c r="J66" s="34">
        <f t="shared" si="29"/>
        <v>0</v>
      </c>
      <c r="K66" s="34">
        <f t="shared" si="29"/>
        <v>0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28">
        <f t="shared" si="1"/>
        <v>4491.6000000000004</v>
      </c>
      <c r="Q66" s="4"/>
      <c r="R66" s="4"/>
    </row>
    <row r="67" spans="1:18" s="1" customFormat="1" ht="16.5" customHeight="1">
      <c r="A67" s="60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107.9</v>
      </c>
      <c r="F67" s="35">
        <f t="shared" si="30"/>
        <v>90.8</v>
      </c>
      <c r="G67" s="35">
        <f t="shared" si="30"/>
        <v>0</v>
      </c>
      <c r="H67" s="35">
        <f t="shared" si="30"/>
        <v>0</v>
      </c>
      <c r="I67" s="35">
        <f t="shared" si="30"/>
        <v>0</v>
      </c>
      <c r="J67" s="35">
        <f t="shared" si="30"/>
        <v>0</v>
      </c>
      <c r="K67" s="35">
        <f t="shared" si="30"/>
        <v>0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28">
        <f t="shared" si="1"/>
        <v>277.60000000000002</v>
      </c>
      <c r="Q67" s="18"/>
      <c r="R67" s="18"/>
    </row>
    <row r="68" spans="1:18" s="1" customFormat="1" ht="18.75" customHeight="1">
      <c r="A68" s="60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66</v>
      </c>
      <c r="F68" s="35">
        <f t="shared" si="30"/>
        <v>53.8</v>
      </c>
      <c r="G68" s="35">
        <f t="shared" si="30"/>
        <v>0</v>
      </c>
      <c r="H68" s="35">
        <f t="shared" si="30"/>
        <v>0</v>
      </c>
      <c r="I68" s="35">
        <f t="shared" si="30"/>
        <v>0</v>
      </c>
      <c r="J68" s="35">
        <f t="shared" si="30"/>
        <v>0</v>
      </c>
      <c r="K68" s="35">
        <f t="shared" si="30"/>
        <v>0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28">
        <f t="shared" si="1"/>
        <v>162.80000000000001</v>
      </c>
      <c r="Q68" s="18"/>
      <c r="R68" s="18"/>
    </row>
    <row r="69" spans="1:18" s="1" customFormat="1" ht="23.45" customHeight="1">
      <c r="A69" s="60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173.9</v>
      </c>
      <c r="F69" s="35">
        <f t="shared" si="31"/>
        <v>144.6</v>
      </c>
      <c r="G69" s="35">
        <f t="shared" si="31"/>
        <v>0</v>
      </c>
      <c r="H69" s="35">
        <f t="shared" si="31"/>
        <v>0</v>
      </c>
      <c r="I69" s="35">
        <f t="shared" si="31"/>
        <v>0</v>
      </c>
      <c r="J69" s="35">
        <f t="shared" si="31"/>
        <v>0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28">
        <f t="shared" si="1"/>
        <v>440.4</v>
      </c>
      <c r="Q69" s="18"/>
      <c r="R69" s="18"/>
    </row>
    <row r="70" spans="1:18" s="1" customFormat="1" ht="23.45" customHeight="1">
      <c r="A70" s="61" t="s">
        <v>21</v>
      </c>
      <c r="B70" s="14" t="s">
        <v>17</v>
      </c>
      <c r="C70" s="17">
        <v>0</v>
      </c>
      <c r="D70" s="17">
        <v>0</v>
      </c>
      <c r="E70" s="17">
        <v>0</v>
      </c>
      <c r="F70" s="17"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29">
        <f t="shared" si="1"/>
        <v>0</v>
      </c>
      <c r="Q70" s="18"/>
      <c r="R70" s="18"/>
    </row>
    <row r="71" spans="1:18" s="1" customFormat="1" ht="23.45" customHeight="1">
      <c r="A71" s="61"/>
      <c r="B71" s="14" t="s">
        <v>18</v>
      </c>
      <c r="C71" s="17">
        <v>0</v>
      </c>
      <c r="D71" s="17">
        <v>0</v>
      </c>
      <c r="E71" s="17">
        <v>0</v>
      </c>
      <c r="F71" s="17">
        <v>0</v>
      </c>
      <c r="G71" s="17"/>
      <c r="H71" s="17"/>
      <c r="I71" s="17"/>
      <c r="J71" s="17"/>
      <c r="K71" s="17"/>
      <c r="L71" s="17"/>
      <c r="M71" s="17"/>
      <c r="N71" s="17"/>
      <c r="O71" s="17"/>
      <c r="P71" s="29">
        <f t="shared" si="1"/>
        <v>0</v>
      </c>
      <c r="Q71" s="18"/>
      <c r="R71" s="18"/>
    </row>
    <row r="72" spans="1:18" s="1" customFormat="1" ht="23.45" customHeight="1">
      <c r="A72" s="61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5" customHeight="1">
      <c r="A73" s="61" t="s">
        <v>22</v>
      </c>
      <c r="B73" s="14" t="s">
        <v>17</v>
      </c>
      <c r="C73" s="17">
        <v>0</v>
      </c>
      <c r="D73" s="17">
        <v>78.900000000000006</v>
      </c>
      <c r="E73" s="17">
        <v>107.9</v>
      </c>
      <c r="F73" s="17">
        <v>90.8</v>
      </c>
      <c r="G73" s="17"/>
      <c r="H73" s="17"/>
      <c r="I73" s="17"/>
      <c r="J73" s="17"/>
      <c r="K73" s="17"/>
      <c r="L73" s="17"/>
      <c r="M73" s="17"/>
      <c r="N73" s="17"/>
      <c r="O73" s="17"/>
      <c r="P73" s="29">
        <f t="shared" si="1"/>
        <v>277.60000000000002</v>
      </c>
      <c r="Q73" s="18"/>
      <c r="R73" s="18"/>
    </row>
    <row r="74" spans="1:18" s="1" customFormat="1" ht="23.45" customHeight="1">
      <c r="A74" s="61"/>
      <c r="B74" s="14" t="s">
        <v>18</v>
      </c>
      <c r="C74" s="17">
        <v>0</v>
      </c>
      <c r="D74" s="17">
        <v>43</v>
      </c>
      <c r="E74" s="17">
        <v>66</v>
      </c>
      <c r="F74" s="17">
        <v>53.8</v>
      </c>
      <c r="G74" s="17"/>
      <c r="H74" s="17"/>
      <c r="I74" s="17"/>
      <c r="J74" s="17"/>
      <c r="K74" s="17"/>
      <c r="L74" s="17"/>
      <c r="M74" s="17"/>
      <c r="N74" s="17"/>
      <c r="O74" s="17"/>
      <c r="P74" s="29">
        <f t="shared" si="1"/>
        <v>162.80000000000001</v>
      </c>
      <c r="Q74" s="18"/>
      <c r="R74" s="18"/>
    </row>
    <row r="75" spans="1:18" s="1" customFormat="1" ht="23.45" customHeight="1">
      <c r="A75" s="61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173.9</v>
      </c>
      <c r="F75" s="35">
        <f t="shared" si="33"/>
        <v>144.6</v>
      </c>
      <c r="G75" s="35">
        <f t="shared" si="33"/>
        <v>0</v>
      </c>
      <c r="H75" s="35">
        <f t="shared" si="33"/>
        <v>0</v>
      </c>
      <c r="I75" s="35">
        <f t="shared" si="33"/>
        <v>0</v>
      </c>
      <c r="J75" s="35">
        <f t="shared" si="33"/>
        <v>0</v>
      </c>
      <c r="K75" s="35">
        <f t="shared" si="33"/>
        <v>0</v>
      </c>
      <c r="L75" s="35">
        <f t="shared" si="33"/>
        <v>0</v>
      </c>
      <c r="M75" s="35">
        <f t="shared" si="33"/>
        <v>0</v>
      </c>
      <c r="N75" s="35">
        <f t="shared" si="33"/>
        <v>0</v>
      </c>
      <c r="O75" s="35">
        <f t="shared" si="33"/>
        <v>0</v>
      </c>
      <c r="P75" s="29">
        <f t="shared" si="1"/>
        <v>440.4</v>
      </c>
      <c r="Q75" s="18"/>
      <c r="R75" s="18"/>
    </row>
    <row r="76" spans="1:18" s="1" customFormat="1" ht="18.75" customHeight="1">
      <c r="A76" s="60" t="s">
        <v>30</v>
      </c>
      <c r="B76" s="14" t="s">
        <v>17</v>
      </c>
      <c r="C76" s="17">
        <v>0</v>
      </c>
      <c r="D76" s="17">
        <v>11.7</v>
      </c>
      <c r="E76" s="17">
        <v>20</v>
      </c>
      <c r="F76" s="17">
        <v>13.1</v>
      </c>
      <c r="G76" s="17"/>
      <c r="H76" s="17"/>
      <c r="I76" s="17"/>
      <c r="J76" s="17"/>
      <c r="K76" s="17"/>
      <c r="L76" s="17"/>
      <c r="M76" s="17"/>
      <c r="N76" s="17"/>
      <c r="O76" s="17"/>
      <c r="P76" s="28">
        <f t="shared" si="1"/>
        <v>44.8</v>
      </c>
      <c r="Q76" s="18"/>
      <c r="R76" s="18"/>
    </row>
    <row r="77" spans="1:18" s="1" customFormat="1" ht="18" customHeight="1">
      <c r="A77" s="60"/>
      <c r="B77" s="14" t="s">
        <v>18</v>
      </c>
      <c r="C77" s="17">
        <v>0</v>
      </c>
      <c r="D77" s="17">
        <v>3.6</v>
      </c>
      <c r="E77" s="17">
        <v>5.9</v>
      </c>
      <c r="F77" s="17">
        <v>4.0999999999999996</v>
      </c>
      <c r="G77" s="17"/>
      <c r="H77" s="17"/>
      <c r="I77" s="17"/>
      <c r="J77" s="17"/>
      <c r="K77" s="17"/>
      <c r="L77" s="17"/>
      <c r="M77" s="17"/>
      <c r="N77" s="17"/>
      <c r="O77" s="17"/>
      <c r="P77" s="28">
        <f t="shared" si="1"/>
        <v>13.6</v>
      </c>
      <c r="Q77" s="18"/>
      <c r="R77" s="18"/>
    </row>
    <row r="78" spans="1:18" s="1" customFormat="1" ht="18.75" customHeight="1">
      <c r="A78" s="60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25.9</v>
      </c>
      <c r="F78" s="35">
        <f t="shared" si="34"/>
        <v>17.2</v>
      </c>
      <c r="G78" s="35">
        <f t="shared" si="34"/>
        <v>0</v>
      </c>
      <c r="H78" s="35">
        <f t="shared" si="34"/>
        <v>0</v>
      </c>
      <c r="I78" s="35">
        <f t="shared" si="34"/>
        <v>0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0</v>
      </c>
      <c r="N78" s="35">
        <f t="shared" si="34"/>
        <v>0</v>
      </c>
      <c r="O78" s="35">
        <f t="shared" si="34"/>
        <v>0</v>
      </c>
      <c r="P78" s="28">
        <f t="shared" si="1"/>
        <v>58.399999999999991</v>
      </c>
      <c r="Q78" s="18"/>
      <c r="R78" s="18"/>
    </row>
    <row r="79" spans="1:18" s="1" customFormat="1" ht="18.75" customHeight="1">
      <c r="A79" s="60" t="s">
        <v>31</v>
      </c>
      <c r="B79" s="14" t="s">
        <v>17</v>
      </c>
      <c r="C79" s="17">
        <v>0</v>
      </c>
      <c r="D79" s="17">
        <v>142.1</v>
      </c>
      <c r="E79" s="17">
        <v>157</v>
      </c>
      <c r="F79" s="17">
        <v>169</v>
      </c>
      <c r="G79" s="17"/>
      <c r="H79" s="17"/>
      <c r="I79" s="17"/>
      <c r="J79" s="17"/>
      <c r="K79" s="17"/>
      <c r="L79" s="17"/>
      <c r="M79" s="17"/>
      <c r="N79" s="17"/>
      <c r="O79" s="17"/>
      <c r="P79" s="28">
        <f t="shared" si="1"/>
        <v>468.1</v>
      </c>
      <c r="Q79" s="18"/>
      <c r="R79" s="18"/>
    </row>
    <row r="80" spans="1:18" s="1" customFormat="1" ht="18.75" customHeight="1">
      <c r="A80" s="60"/>
      <c r="B80" s="14" t="s">
        <v>18</v>
      </c>
      <c r="C80" s="17">
        <v>0</v>
      </c>
      <c r="D80" s="17">
        <v>42.9</v>
      </c>
      <c r="E80" s="17">
        <v>47.4</v>
      </c>
      <c r="F80" s="17">
        <v>50.9</v>
      </c>
      <c r="G80" s="17"/>
      <c r="H80" s="17"/>
      <c r="I80" s="17"/>
      <c r="J80" s="17"/>
      <c r="K80" s="17"/>
      <c r="L80" s="17"/>
      <c r="M80" s="17"/>
      <c r="N80" s="17"/>
      <c r="O80" s="17"/>
      <c r="P80" s="28">
        <f t="shared" si="1"/>
        <v>141.19999999999999</v>
      </c>
      <c r="Q80" s="18"/>
      <c r="R80" s="18"/>
    </row>
    <row r="81" spans="1:18" s="1" customFormat="1" ht="31.15" customHeight="1">
      <c r="A81" s="60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204.4</v>
      </c>
      <c r="F81" s="35">
        <f t="shared" si="35"/>
        <v>219.9</v>
      </c>
      <c r="G81" s="35">
        <f t="shared" si="35"/>
        <v>0</v>
      </c>
      <c r="H81" s="35">
        <f t="shared" si="35"/>
        <v>0</v>
      </c>
      <c r="I81" s="35">
        <f t="shared" si="35"/>
        <v>0</v>
      </c>
      <c r="J81" s="35">
        <f t="shared" si="35"/>
        <v>0</v>
      </c>
      <c r="K81" s="35">
        <f t="shared" si="35"/>
        <v>0</v>
      </c>
      <c r="L81" s="35">
        <f t="shared" si="35"/>
        <v>0</v>
      </c>
      <c r="M81" s="35">
        <f t="shared" si="35"/>
        <v>0</v>
      </c>
      <c r="N81" s="35">
        <f t="shared" si="35"/>
        <v>0</v>
      </c>
      <c r="O81" s="35">
        <f t="shared" si="35"/>
        <v>0</v>
      </c>
      <c r="P81" s="28">
        <f t="shared" si="1"/>
        <v>609.29999999999995</v>
      </c>
      <c r="Q81" s="18"/>
      <c r="R81" s="18"/>
    </row>
    <row r="82" spans="1:18" s="1" customFormat="1" ht="15.75">
      <c r="A82" s="62" t="s">
        <v>32</v>
      </c>
      <c r="B82" s="14" t="s">
        <v>17</v>
      </c>
      <c r="C82" s="17">
        <v>0</v>
      </c>
      <c r="D82" s="17">
        <v>33.6</v>
      </c>
      <c r="E82" s="17">
        <v>35.6</v>
      </c>
      <c r="F82" s="17">
        <v>35.299999999999997</v>
      </c>
      <c r="G82" s="17"/>
      <c r="H82" s="17"/>
      <c r="I82" s="17"/>
      <c r="J82" s="17"/>
      <c r="K82" s="17"/>
      <c r="L82" s="17"/>
      <c r="M82" s="17"/>
      <c r="N82" s="17"/>
      <c r="O82" s="17"/>
      <c r="P82" s="28">
        <f t="shared" si="1"/>
        <v>104.5</v>
      </c>
      <c r="Q82" s="18"/>
      <c r="R82" s="18"/>
    </row>
    <row r="83" spans="1:18" s="1" customFormat="1" ht="15.75">
      <c r="A83" s="63"/>
      <c r="B83" s="14" t="s">
        <v>18</v>
      </c>
      <c r="C83" s="17">
        <v>0</v>
      </c>
      <c r="D83" s="17">
        <v>10.1</v>
      </c>
      <c r="E83" s="17">
        <v>10.8</v>
      </c>
      <c r="F83" s="17">
        <v>10.7</v>
      </c>
      <c r="G83" s="17"/>
      <c r="H83" s="17"/>
      <c r="I83" s="17"/>
      <c r="J83" s="17"/>
      <c r="K83" s="17"/>
      <c r="L83" s="17"/>
      <c r="M83" s="17"/>
      <c r="N83" s="17"/>
      <c r="O83" s="17"/>
      <c r="P83" s="28">
        <f t="shared" si="1"/>
        <v>31.599999999999998</v>
      </c>
      <c r="Q83" s="18"/>
      <c r="R83" s="18"/>
    </row>
    <row r="84" spans="1:18" s="1" customFormat="1" ht="15.75">
      <c r="A84" s="64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46.400000000000006</v>
      </c>
      <c r="F84" s="35">
        <f t="shared" si="36"/>
        <v>46</v>
      </c>
      <c r="G84" s="35">
        <f t="shared" si="36"/>
        <v>0</v>
      </c>
      <c r="H84" s="35">
        <f t="shared" si="36"/>
        <v>0</v>
      </c>
      <c r="I84" s="35">
        <f t="shared" si="36"/>
        <v>0</v>
      </c>
      <c r="J84" s="35">
        <f t="shared" si="36"/>
        <v>0</v>
      </c>
      <c r="K84" s="35">
        <f t="shared" si="36"/>
        <v>0</v>
      </c>
      <c r="L84" s="35">
        <f t="shared" si="36"/>
        <v>0</v>
      </c>
      <c r="M84" s="35">
        <f t="shared" si="36"/>
        <v>0</v>
      </c>
      <c r="N84" s="35">
        <f t="shared" si="36"/>
        <v>0</v>
      </c>
      <c r="O84" s="35">
        <f t="shared" si="36"/>
        <v>0</v>
      </c>
      <c r="P84" s="28">
        <f t="shared" si="1"/>
        <v>136.10000000000002</v>
      </c>
      <c r="Q84" s="18"/>
      <c r="R84" s="18"/>
    </row>
    <row r="85" spans="1:18" ht="15.75">
      <c r="A85" s="54" t="s">
        <v>33</v>
      </c>
      <c r="B85" s="14" t="s">
        <v>17</v>
      </c>
      <c r="C85" s="16">
        <v>0</v>
      </c>
      <c r="D85" s="16">
        <v>81.099999999999994</v>
      </c>
      <c r="E85" s="16">
        <v>98.6</v>
      </c>
      <c r="F85" s="16">
        <v>51.2</v>
      </c>
      <c r="G85" s="16"/>
      <c r="H85" s="16"/>
      <c r="I85" s="16"/>
      <c r="J85" s="16"/>
      <c r="K85" s="16"/>
      <c r="L85" s="16"/>
      <c r="M85" s="16"/>
      <c r="N85" s="16"/>
      <c r="O85" s="16"/>
      <c r="P85" s="28">
        <f t="shared" si="1"/>
        <v>230.89999999999998</v>
      </c>
      <c r="Q85" s="4"/>
      <c r="R85" s="4"/>
    </row>
    <row r="86" spans="1:18" ht="15.75">
      <c r="A86" s="54"/>
      <c r="B86" s="14" t="s">
        <v>18</v>
      </c>
      <c r="C86" s="16">
        <v>0</v>
      </c>
      <c r="D86" s="16">
        <v>24.5</v>
      </c>
      <c r="E86" s="16">
        <v>28.6</v>
      </c>
      <c r="F86" s="16">
        <v>36.9</v>
      </c>
      <c r="G86" s="16"/>
      <c r="H86" s="16"/>
      <c r="I86" s="16"/>
      <c r="J86" s="16"/>
      <c r="K86" s="16"/>
      <c r="L86" s="16"/>
      <c r="M86" s="16"/>
      <c r="N86" s="16"/>
      <c r="O86" s="16"/>
      <c r="P86" s="28">
        <f t="shared" ref="P86:P206" si="37">SUM(D86:O86)</f>
        <v>90</v>
      </c>
      <c r="Q86" s="4"/>
      <c r="R86" s="4"/>
    </row>
    <row r="87" spans="1:18" ht="15.75">
      <c r="A87" s="54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127.19999999999999</v>
      </c>
      <c r="F87" s="34">
        <f t="shared" si="38"/>
        <v>88.1</v>
      </c>
      <c r="G87" s="34">
        <f t="shared" si="38"/>
        <v>0</v>
      </c>
      <c r="H87" s="34">
        <f t="shared" si="38"/>
        <v>0</v>
      </c>
      <c r="I87" s="34">
        <f t="shared" si="38"/>
        <v>0</v>
      </c>
      <c r="J87" s="34">
        <f t="shared" si="38"/>
        <v>0</v>
      </c>
      <c r="K87" s="34">
        <f t="shared" si="38"/>
        <v>0</v>
      </c>
      <c r="L87" s="34">
        <f t="shared" si="38"/>
        <v>0</v>
      </c>
      <c r="M87" s="34">
        <f t="shared" si="38"/>
        <v>0</v>
      </c>
      <c r="N87" s="34">
        <f t="shared" si="38"/>
        <v>0</v>
      </c>
      <c r="O87" s="34">
        <f t="shared" si="38"/>
        <v>0</v>
      </c>
      <c r="P87" s="28">
        <f t="shared" si="37"/>
        <v>320.89999999999998</v>
      </c>
      <c r="Q87" s="4"/>
      <c r="R87" s="4"/>
    </row>
    <row r="88" spans="1:18" ht="15.75">
      <c r="A88" s="54" t="s">
        <v>34</v>
      </c>
      <c r="B88" s="14" t="s">
        <v>17</v>
      </c>
      <c r="C88" s="16">
        <v>0</v>
      </c>
      <c r="D88" s="16">
        <v>20.2</v>
      </c>
      <c r="E88" s="16">
        <v>22.1</v>
      </c>
      <c r="F88" s="16">
        <v>20.2</v>
      </c>
      <c r="G88" s="16"/>
      <c r="H88" s="16"/>
      <c r="I88" s="16"/>
      <c r="J88" s="16"/>
      <c r="K88" s="16"/>
      <c r="L88" s="16"/>
      <c r="M88" s="16"/>
      <c r="N88" s="16"/>
      <c r="O88" s="16"/>
      <c r="P88" s="28">
        <f t="shared" si="37"/>
        <v>62.5</v>
      </c>
      <c r="Q88" s="4"/>
      <c r="R88" s="4"/>
    </row>
    <row r="89" spans="1:18" ht="15.75">
      <c r="A89" s="54"/>
      <c r="B89" s="14" t="s">
        <v>18</v>
      </c>
      <c r="C89" s="16">
        <v>0</v>
      </c>
      <c r="D89" s="16">
        <v>6.1</v>
      </c>
      <c r="E89" s="16">
        <v>6.7</v>
      </c>
      <c r="F89" s="16">
        <v>6.1</v>
      </c>
      <c r="G89" s="16"/>
      <c r="H89" s="16"/>
      <c r="I89" s="16"/>
      <c r="J89" s="16"/>
      <c r="K89" s="16"/>
      <c r="L89" s="16"/>
      <c r="M89" s="16"/>
      <c r="N89" s="16"/>
      <c r="O89" s="16"/>
      <c r="P89" s="28">
        <f t="shared" si="37"/>
        <v>18.899999999999999</v>
      </c>
      <c r="Q89" s="4"/>
      <c r="R89" s="4"/>
    </row>
    <row r="90" spans="1:18" ht="15.75">
      <c r="A90" s="54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28.8</v>
      </c>
      <c r="F90" s="34">
        <f t="shared" si="39"/>
        <v>26.299999999999997</v>
      </c>
      <c r="G90" s="34">
        <f t="shared" si="39"/>
        <v>0</v>
      </c>
      <c r="H90" s="34">
        <f t="shared" si="39"/>
        <v>0</v>
      </c>
      <c r="I90" s="34">
        <f t="shared" si="39"/>
        <v>0</v>
      </c>
      <c r="J90" s="34">
        <f t="shared" si="39"/>
        <v>0</v>
      </c>
      <c r="K90" s="34">
        <f t="shared" si="39"/>
        <v>0</v>
      </c>
      <c r="L90" s="34">
        <f t="shared" si="39"/>
        <v>0</v>
      </c>
      <c r="M90" s="34">
        <f t="shared" si="39"/>
        <v>0</v>
      </c>
      <c r="N90" s="34">
        <f t="shared" si="39"/>
        <v>0</v>
      </c>
      <c r="O90" s="34">
        <f t="shared" si="39"/>
        <v>0</v>
      </c>
      <c r="P90" s="28">
        <f t="shared" si="37"/>
        <v>81.399999999999991</v>
      </c>
      <c r="Q90" s="4"/>
      <c r="R90" s="4"/>
    </row>
    <row r="91" spans="1:18" ht="15.75">
      <c r="A91" s="54" t="s">
        <v>35</v>
      </c>
      <c r="B91" s="14" t="s">
        <v>17</v>
      </c>
      <c r="C91" s="16">
        <v>0</v>
      </c>
      <c r="D91" s="16">
        <v>215.5</v>
      </c>
      <c r="E91" s="16">
        <v>186.6</v>
      </c>
      <c r="F91" s="16">
        <v>229.6</v>
      </c>
      <c r="G91" s="16"/>
      <c r="H91" s="16"/>
      <c r="I91" s="16"/>
      <c r="J91" s="16"/>
      <c r="K91" s="16"/>
      <c r="L91" s="16"/>
      <c r="M91" s="16"/>
      <c r="N91" s="16"/>
      <c r="O91" s="16"/>
      <c r="P91" s="28">
        <f t="shared" si="37"/>
        <v>631.70000000000005</v>
      </c>
      <c r="Q91" s="4"/>
      <c r="R91" s="4"/>
    </row>
    <row r="92" spans="1:18" ht="15.75">
      <c r="A92" s="54"/>
      <c r="B92" s="14" t="s">
        <v>18</v>
      </c>
      <c r="C92" s="16">
        <v>0</v>
      </c>
      <c r="D92" s="16">
        <v>64.900000000000006</v>
      </c>
      <c r="E92" s="16">
        <v>52.1</v>
      </c>
      <c r="F92" s="16">
        <v>69.3</v>
      </c>
      <c r="G92" s="16"/>
      <c r="H92" s="16"/>
      <c r="I92" s="16"/>
      <c r="J92" s="16"/>
      <c r="K92" s="16"/>
      <c r="L92" s="16"/>
      <c r="M92" s="16"/>
      <c r="N92" s="16"/>
      <c r="O92" s="16"/>
      <c r="P92" s="28">
        <f t="shared" si="37"/>
        <v>186.3</v>
      </c>
      <c r="Q92" s="4"/>
      <c r="R92" s="4"/>
    </row>
    <row r="93" spans="1:18" ht="15.75">
      <c r="A93" s="54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238.7</v>
      </c>
      <c r="F93" s="34">
        <f t="shared" si="40"/>
        <v>298.89999999999998</v>
      </c>
      <c r="G93" s="34">
        <f t="shared" si="40"/>
        <v>0</v>
      </c>
      <c r="H93" s="34">
        <f t="shared" si="40"/>
        <v>0</v>
      </c>
      <c r="I93" s="34">
        <f t="shared" si="40"/>
        <v>0</v>
      </c>
      <c r="J93" s="34">
        <f t="shared" si="40"/>
        <v>0</v>
      </c>
      <c r="K93" s="34">
        <f t="shared" si="40"/>
        <v>0</v>
      </c>
      <c r="L93" s="34">
        <f t="shared" si="40"/>
        <v>0</v>
      </c>
      <c r="M93" s="34">
        <f t="shared" si="40"/>
        <v>0</v>
      </c>
      <c r="N93" s="34">
        <f t="shared" si="40"/>
        <v>0</v>
      </c>
      <c r="O93" s="34">
        <f t="shared" si="40"/>
        <v>0</v>
      </c>
      <c r="P93" s="28">
        <f t="shared" si="37"/>
        <v>817.99999999999989</v>
      </c>
      <c r="Q93" s="4"/>
      <c r="R93" s="4"/>
    </row>
    <row r="94" spans="1:18" ht="15.75">
      <c r="A94" s="55" t="s">
        <v>36</v>
      </c>
      <c r="B94" s="14" t="s">
        <v>17</v>
      </c>
      <c r="C94" s="16">
        <v>0</v>
      </c>
      <c r="D94" s="16">
        <v>0</v>
      </c>
      <c r="E94" s="16">
        <v>0</v>
      </c>
      <c r="F94" s="16">
        <v>0</v>
      </c>
      <c r="G94" s="16"/>
      <c r="H94" s="16"/>
      <c r="I94" s="16"/>
      <c r="J94" s="16"/>
      <c r="K94" s="16"/>
      <c r="L94" s="16"/>
      <c r="M94" s="16"/>
      <c r="N94" s="16"/>
      <c r="O94" s="16"/>
      <c r="P94" s="28">
        <f t="shared" si="37"/>
        <v>0</v>
      </c>
      <c r="Q94" s="4"/>
      <c r="R94" s="4"/>
    </row>
    <row r="95" spans="1:18" ht="15.75">
      <c r="A95" s="55"/>
      <c r="B95" s="14" t="s">
        <v>18</v>
      </c>
      <c r="C95" s="16">
        <v>0</v>
      </c>
      <c r="D95" s="16">
        <v>0</v>
      </c>
      <c r="E95" s="16">
        <v>0</v>
      </c>
      <c r="F95" s="16">
        <v>0</v>
      </c>
      <c r="G95" s="16"/>
      <c r="H95" s="16"/>
      <c r="I95" s="16"/>
      <c r="J95" s="16"/>
      <c r="K95" s="16"/>
      <c r="L95" s="16"/>
      <c r="M95" s="16"/>
      <c r="N95" s="16"/>
      <c r="O95" s="16"/>
      <c r="P95" s="28">
        <f t="shared" si="37"/>
        <v>0</v>
      </c>
      <c r="Q95" s="4"/>
      <c r="R95" s="4"/>
    </row>
    <row r="96" spans="1:18" ht="15.75">
      <c r="A96" s="55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75">
      <c r="A97" s="56" t="s">
        <v>37</v>
      </c>
      <c r="B97" s="14" t="s">
        <v>17</v>
      </c>
      <c r="C97" s="17">
        <v>0</v>
      </c>
      <c r="D97" s="17">
        <v>34.5</v>
      </c>
      <c r="E97" s="17">
        <v>0</v>
      </c>
      <c r="F97" s="17">
        <v>18.100000000000001</v>
      </c>
      <c r="G97" s="17"/>
      <c r="H97" s="17"/>
      <c r="I97" s="17"/>
      <c r="J97" s="17"/>
      <c r="K97" s="17"/>
      <c r="L97" s="17"/>
      <c r="M97" s="17"/>
      <c r="N97" s="17"/>
      <c r="O97" s="17"/>
      <c r="P97" s="29">
        <f t="shared" si="37"/>
        <v>52.6</v>
      </c>
      <c r="Q97" s="18"/>
      <c r="R97" s="18"/>
    </row>
    <row r="98" spans="1:18" s="1" customFormat="1" ht="15.75">
      <c r="A98" s="57"/>
      <c r="B98" s="14" t="s">
        <v>18</v>
      </c>
      <c r="C98" s="17">
        <v>0</v>
      </c>
      <c r="D98" s="17">
        <v>10.4</v>
      </c>
      <c r="E98" s="17">
        <v>0</v>
      </c>
      <c r="F98" s="17">
        <v>0</v>
      </c>
      <c r="G98" s="17"/>
      <c r="H98" s="17"/>
      <c r="I98" s="17"/>
      <c r="J98" s="17"/>
      <c r="K98" s="17"/>
      <c r="L98" s="17"/>
      <c r="M98" s="17"/>
      <c r="N98" s="17"/>
      <c r="O98" s="17"/>
      <c r="P98" s="29">
        <f t="shared" si="37"/>
        <v>10.4</v>
      </c>
      <c r="Q98" s="18"/>
      <c r="R98" s="18"/>
    </row>
    <row r="99" spans="1:18" s="1" customFormat="1" ht="28.15" customHeight="1">
      <c r="A99" s="58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18.100000000000001</v>
      </c>
      <c r="G99" s="35">
        <f t="shared" si="42"/>
        <v>0</v>
      </c>
      <c r="H99" s="35">
        <f t="shared" si="42"/>
        <v>0</v>
      </c>
      <c r="I99" s="35">
        <f t="shared" si="42"/>
        <v>0</v>
      </c>
      <c r="J99" s="35">
        <f t="shared" si="42"/>
        <v>0</v>
      </c>
      <c r="K99" s="35">
        <f t="shared" si="42"/>
        <v>0</v>
      </c>
      <c r="L99" s="35">
        <f t="shared" si="42"/>
        <v>0</v>
      </c>
      <c r="M99" s="35">
        <f t="shared" si="42"/>
        <v>0</v>
      </c>
      <c r="N99" s="35">
        <f t="shared" si="42"/>
        <v>0</v>
      </c>
      <c r="O99" s="35">
        <f t="shared" si="42"/>
        <v>0</v>
      </c>
      <c r="P99" s="29">
        <f t="shared" si="37"/>
        <v>63</v>
      </c>
      <c r="Q99" s="18"/>
      <c r="R99" s="18"/>
    </row>
    <row r="100" spans="1:18" ht="15.75" customHeight="1">
      <c r="A100" s="54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20754</v>
      </c>
      <c r="F100" s="34">
        <f t="shared" si="43"/>
        <v>22200.400000000001</v>
      </c>
      <c r="G100" s="34">
        <f t="shared" si="43"/>
        <v>0</v>
      </c>
      <c r="H100" s="34">
        <f t="shared" si="43"/>
        <v>0</v>
      </c>
      <c r="I100" s="34">
        <f t="shared" si="43"/>
        <v>0</v>
      </c>
      <c r="J100" s="34">
        <f t="shared" si="43"/>
        <v>0</v>
      </c>
      <c r="K100" s="34">
        <f t="shared" si="43"/>
        <v>0</v>
      </c>
      <c r="L100" s="34">
        <f t="shared" si="43"/>
        <v>0</v>
      </c>
      <c r="M100" s="34">
        <f t="shared" si="43"/>
        <v>0</v>
      </c>
      <c r="N100" s="34">
        <f t="shared" si="43"/>
        <v>0</v>
      </c>
      <c r="O100" s="34">
        <f t="shared" si="43"/>
        <v>0</v>
      </c>
      <c r="P100" s="28">
        <f t="shared" si="37"/>
        <v>63840.3</v>
      </c>
      <c r="Q100" s="4"/>
      <c r="R100" s="4"/>
    </row>
    <row r="101" spans="1:18" ht="22.5" customHeight="1">
      <c r="A101" s="54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6154</v>
      </c>
      <c r="F101" s="34">
        <f t="shared" si="43"/>
        <v>6737.1</v>
      </c>
      <c r="G101" s="34">
        <f t="shared" si="43"/>
        <v>0</v>
      </c>
      <c r="H101" s="34">
        <f t="shared" si="43"/>
        <v>0</v>
      </c>
      <c r="I101" s="34">
        <f t="shared" si="43"/>
        <v>0</v>
      </c>
      <c r="J101" s="34">
        <f t="shared" si="43"/>
        <v>0</v>
      </c>
      <c r="K101" s="34">
        <f t="shared" si="43"/>
        <v>0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28">
        <f t="shared" si="37"/>
        <v>19423.2</v>
      </c>
      <c r="Q101" s="4"/>
      <c r="R101" s="4"/>
    </row>
    <row r="102" spans="1:18" ht="42.6" customHeight="1">
      <c r="A102" s="54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26908</v>
      </c>
      <c r="F102" s="34">
        <f t="shared" si="44"/>
        <v>28937.5</v>
      </c>
      <c r="G102" s="34">
        <f t="shared" si="44"/>
        <v>0</v>
      </c>
      <c r="H102" s="34">
        <f t="shared" si="44"/>
        <v>0</v>
      </c>
      <c r="I102" s="34">
        <f t="shared" si="44"/>
        <v>0</v>
      </c>
      <c r="J102" s="34">
        <f t="shared" si="44"/>
        <v>0</v>
      </c>
      <c r="K102" s="34">
        <f t="shared" si="44"/>
        <v>0</v>
      </c>
      <c r="L102" s="34">
        <f t="shared" si="44"/>
        <v>0</v>
      </c>
      <c r="M102" s="34">
        <f t="shared" si="44"/>
        <v>0</v>
      </c>
      <c r="N102" s="34">
        <f t="shared" si="44"/>
        <v>0</v>
      </c>
      <c r="O102" s="34">
        <f t="shared" si="44"/>
        <v>0</v>
      </c>
      <c r="P102" s="28">
        <f t="shared" si="37"/>
        <v>83263.5</v>
      </c>
      <c r="Q102" s="4"/>
      <c r="R102" s="4"/>
    </row>
    <row r="103" spans="1:18" ht="15.75">
      <c r="A103" s="52" t="s">
        <v>19</v>
      </c>
      <c r="B103" s="14" t="s">
        <v>17</v>
      </c>
      <c r="C103" s="16">
        <v>0</v>
      </c>
      <c r="D103" s="16">
        <v>1954.9</v>
      </c>
      <c r="E103" s="16">
        <v>2274</v>
      </c>
      <c r="F103" s="16">
        <v>2123.6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28">
        <f t="shared" si="37"/>
        <v>6352.5</v>
      </c>
      <c r="Q103" s="4"/>
      <c r="R103" s="4"/>
    </row>
    <row r="104" spans="1:18" ht="15.75">
      <c r="A104" s="52"/>
      <c r="B104" s="14" t="s">
        <v>18</v>
      </c>
      <c r="C104" s="16">
        <v>0</v>
      </c>
      <c r="D104" s="16">
        <v>806.8</v>
      </c>
      <c r="E104" s="16">
        <v>501.4</v>
      </c>
      <c r="F104" s="16">
        <v>653.29999999999995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28">
        <f t="shared" si="37"/>
        <v>1961.4999999999998</v>
      </c>
      <c r="Q104" s="4"/>
      <c r="R104" s="4"/>
    </row>
    <row r="105" spans="1:18" ht="15.75">
      <c r="A105" s="52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2775.4</v>
      </c>
      <c r="F105" s="34">
        <f t="shared" si="45"/>
        <v>2776.8999999999996</v>
      </c>
      <c r="G105" s="34">
        <f t="shared" si="45"/>
        <v>0</v>
      </c>
      <c r="H105" s="34">
        <f t="shared" si="45"/>
        <v>0</v>
      </c>
      <c r="I105" s="34">
        <f t="shared" si="45"/>
        <v>0</v>
      </c>
      <c r="J105" s="34">
        <f t="shared" si="45"/>
        <v>0</v>
      </c>
      <c r="K105" s="34">
        <f t="shared" si="45"/>
        <v>0</v>
      </c>
      <c r="L105" s="34">
        <f t="shared" si="45"/>
        <v>0</v>
      </c>
      <c r="M105" s="34">
        <f t="shared" si="45"/>
        <v>0</v>
      </c>
      <c r="N105" s="34">
        <f t="shared" si="45"/>
        <v>0</v>
      </c>
      <c r="O105" s="34">
        <f t="shared" si="45"/>
        <v>0</v>
      </c>
      <c r="P105" s="28">
        <f t="shared" si="37"/>
        <v>8314</v>
      </c>
      <c r="Q105" s="4"/>
      <c r="R105" s="4"/>
    </row>
    <row r="106" spans="1:18" ht="15.75">
      <c r="A106" s="52" t="s">
        <v>20</v>
      </c>
      <c r="B106" s="14" t="s">
        <v>17</v>
      </c>
      <c r="C106" s="16">
        <v>0</v>
      </c>
      <c r="D106" s="16">
        <v>2678.5</v>
      </c>
      <c r="E106" s="16">
        <v>2777</v>
      </c>
      <c r="F106" s="16">
        <v>3210.9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28">
        <f t="shared" si="37"/>
        <v>8666.4</v>
      </c>
      <c r="Q106" s="4"/>
      <c r="R106" s="4"/>
    </row>
    <row r="107" spans="1:18" ht="15.75">
      <c r="A107" s="52"/>
      <c r="B107" s="14" t="s">
        <v>18</v>
      </c>
      <c r="C107" s="16">
        <v>0</v>
      </c>
      <c r="D107" s="16">
        <v>842.6</v>
      </c>
      <c r="E107" s="16">
        <v>791.6</v>
      </c>
      <c r="F107" s="16">
        <v>959.2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28">
        <f t="shared" si="37"/>
        <v>2593.4</v>
      </c>
      <c r="Q107" s="4"/>
      <c r="R107" s="4"/>
    </row>
    <row r="108" spans="1:18" ht="15.75">
      <c r="A108" s="52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3568.6</v>
      </c>
      <c r="F108" s="34">
        <f t="shared" si="46"/>
        <v>4170.1000000000004</v>
      </c>
      <c r="G108" s="34">
        <f t="shared" si="46"/>
        <v>0</v>
      </c>
      <c r="H108" s="34">
        <f t="shared" si="46"/>
        <v>0</v>
      </c>
      <c r="I108" s="34">
        <f t="shared" si="46"/>
        <v>0</v>
      </c>
      <c r="J108" s="34">
        <f t="shared" si="46"/>
        <v>0</v>
      </c>
      <c r="K108" s="34">
        <f t="shared" si="46"/>
        <v>0</v>
      </c>
      <c r="L108" s="34">
        <f t="shared" si="46"/>
        <v>0</v>
      </c>
      <c r="M108" s="34">
        <f t="shared" si="46"/>
        <v>0</v>
      </c>
      <c r="N108" s="34">
        <f t="shared" si="46"/>
        <v>0</v>
      </c>
      <c r="O108" s="34">
        <f t="shared" si="46"/>
        <v>0</v>
      </c>
      <c r="P108" s="28">
        <f t="shared" si="37"/>
        <v>11259.8</v>
      </c>
      <c r="Q108" s="4"/>
      <c r="R108" s="4"/>
    </row>
    <row r="109" spans="1:18" ht="15.75">
      <c r="A109" s="52" t="s">
        <v>21</v>
      </c>
      <c r="B109" s="14" t="s">
        <v>17</v>
      </c>
      <c r="C109" s="16">
        <v>4.2</v>
      </c>
      <c r="D109" s="16">
        <v>10175.6</v>
      </c>
      <c r="E109" s="16">
        <v>9376</v>
      </c>
      <c r="F109" s="16">
        <v>11007.8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28">
        <f t="shared" si="37"/>
        <v>30559.399999999998</v>
      </c>
      <c r="Q109" s="4"/>
      <c r="R109" s="4"/>
    </row>
    <row r="110" spans="1:18" ht="15.75">
      <c r="A110" s="52"/>
      <c r="B110" s="14" t="s">
        <v>18</v>
      </c>
      <c r="C110" s="16">
        <v>0.1</v>
      </c>
      <c r="D110" s="16">
        <v>3076.4</v>
      </c>
      <c r="E110" s="16">
        <v>2817.7</v>
      </c>
      <c r="F110" s="16">
        <v>3388.5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28">
        <f t="shared" si="37"/>
        <v>9282.6</v>
      </c>
      <c r="Q110" s="4"/>
      <c r="R110" s="4"/>
    </row>
    <row r="111" spans="1:18" ht="15.75">
      <c r="A111" s="52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12193.7</v>
      </c>
      <c r="F111" s="34">
        <f t="shared" si="47"/>
        <v>14396.3</v>
      </c>
      <c r="G111" s="34">
        <f t="shared" si="47"/>
        <v>0</v>
      </c>
      <c r="H111" s="34">
        <f t="shared" si="47"/>
        <v>0</v>
      </c>
      <c r="I111" s="34">
        <f t="shared" si="47"/>
        <v>0</v>
      </c>
      <c r="J111" s="34">
        <f t="shared" si="47"/>
        <v>0</v>
      </c>
      <c r="K111" s="34">
        <f t="shared" si="47"/>
        <v>0</v>
      </c>
      <c r="L111" s="34">
        <f t="shared" si="47"/>
        <v>0</v>
      </c>
      <c r="M111" s="34">
        <f t="shared" si="47"/>
        <v>0</v>
      </c>
      <c r="N111" s="34">
        <f t="shared" si="47"/>
        <v>0</v>
      </c>
      <c r="O111" s="34">
        <f t="shared" si="47"/>
        <v>0</v>
      </c>
      <c r="P111" s="28">
        <f t="shared" si="37"/>
        <v>39842</v>
      </c>
      <c r="Q111" s="4"/>
      <c r="R111" s="4"/>
    </row>
    <row r="112" spans="1:18" ht="15.75">
      <c r="A112" s="52" t="s">
        <v>22</v>
      </c>
      <c r="B112" s="14" t="s">
        <v>17</v>
      </c>
      <c r="C112" s="16">
        <v>0</v>
      </c>
      <c r="D112" s="16">
        <v>6076.9</v>
      </c>
      <c r="E112" s="16">
        <v>6327</v>
      </c>
      <c r="F112" s="16">
        <v>5858.1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28">
        <f t="shared" si="37"/>
        <v>18262</v>
      </c>
      <c r="Q112" s="4"/>
      <c r="R112" s="4"/>
    </row>
    <row r="113" spans="1:18" ht="15.75">
      <c r="A113" s="52"/>
      <c r="B113" s="14" t="s">
        <v>18</v>
      </c>
      <c r="C113" s="16">
        <v>0</v>
      </c>
      <c r="D113" s="16">
        <v>1806.3</v>
      </c>
      <c r="E113" s="16">
        <v>2043.3</v>
      </c>
      <c r="F113" s="16">
        <v>1736.1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28">
        <f t="shared" si="37"/>
        <v>5585.7</v>
      </c>
      <c r="Q113" s="4"/>
      <c r="R113" s="4"/>
    </row>
    <row r="114" spans="1:18" ht="15.75">
      <c r="A114" s="52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8370.2999999999993</v>
      </c>
      <c r="F114" s="34">
        <f t="shared" si="48"/>
        <v>7594.2000000000007</v>
      </c>
      <c r="G114" s="34">
        <f t="shared" si="48"/>
        <v>0</v>
      </c>
      <c r="H114" s="34">
        <f t="shared" si="48"/>
        <v>0</v>
      </c>
      <c r="I114" s="34">
        <f t="shared" si="48"/>
        <v>0</v>
      </c>
      <c r="J114" s="34">
        <f t="shared" si="48"/>
        <v>0</v>
      </c>
      <c r="K114" s="34">
        <f t="shared" si="48"/>
        <v>0</v>
      </c>
      <c r="L114" s="34">
        <f t="shared" si="48"/>
        <v>0</v>
      </c>
      <c r="M114" s="34">
        <f t="shared" si="48"/>
        <v>0</v>
      </c>
      <c r="N114" s="34">
        <f t="shared" si="48"/>
        <v>0</v>
      </c>
      <c r="O114" s="34">
        <f t="shared" si="48"/>
        <v>0</v>
      </c>
      <c r="P114" s="28">
        <f t="shared" si="37"/>
        <v>23847.7</v>
      </c>
      <c r="Q114" s="4"/>
      <c r="R114" s="4"/>
    </row>
    <row r="115" spans="1:18" ht="15.75">
      <c r="A115" s="59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0</v>
      </c>
      <c r="J115" s="34">
        <f t="shared" si="49"/>
        <v>0</v>
      </c>
      <c r="K115" s="34">
        <f t="shared" si="49"/>
        <v>0</v>
      </c>
      <c r="L115" s="34">
        <f t="shared" si="49"/>
        <v>0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0</v>
      </c>
      <c r="Q115" s="4"/>
      <c r="R115" s="4"/>
    </row>
    <row r="116" spans="1:18" ht="15.75">
      <c r="A116" s="59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0</v>
      </c>
      <c r="J116" s="34">
        <f t="shared" si="49"/>
        <v>0</v>
      </c>
      <c r="K116" s="34">
        <f t="shared" si="49"/>
        <v>0</v>
      </c>
      <c r="L116" s="34">
        <f t="shared" si="49"/>
        <v>0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0</v>
      </c>
      <c r="Q116" s="4"/>
      <c r="R116" s="4"/>
    </row>
    <row r="117" spans="1:18" ht="15.75">
      <c r="A117" s="59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0</v>
      </c>
      <c r="J117" s="34">
        <f t="shared" si="50"/>
        <v>0</v>
      </c>
      <c r="K117" s="34">
        <f t="shared" si="50"/>
        <v>0</v>
      </c>
      <c r="L117" s="34">
        <f t="shared" si="50"/>
        <v>0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0</v>
      </c>
      <c r="Q117" s="4"/>
      <c r="R117" s="4"/>
    </row>
    <row r="118" spans="1:18" ht="15.75">
      <c r="A118" s="52" t="s">
        <v>19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28">
        <f t="shared" si="37"/>
        <v>0</v>
      </c>
      <c r="Q118" s="4"/>
      <c r="R118" s="4"/>
    </row>
    <row r="119" spans="1:18" ht="15.75">
      <c r="A119" s="52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28">
        <f t="shared" si="37"/>
        <v>0</v>
      </c>
      <c r="Q119" s="4"/>
      <c r="R119" s="4"/>
    </row>
    <row r="120" spans="1:18" ht="15.75">
      <c r="A120" s="52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75">
      <c r="A121" s="52" t="s">
        <v>20</v>
      </c>
      <c r="B121" s="14" t="s">
        <v>17</v>
      </c>
      <c r="C121" s="16">
        <v>0</v>
      </c>
      <c r="D121" s="16">
        <v>0</v>
      </c>
      <c r="E121" s="16">
        <v>0</v>
      </c>
      <c r="F121" s="16"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28">
        <f t="shared" si="37"/>
        <v>0</v>
      </c>
      <c r="Q121" s="4"/>
      <c r="R121" s="4"/>
    </row>
    <row r="122" spans="1:18" ht="15.75">
      <c r="A122" s="52"/>
      <c r="B122" s="14" t="s">
        <v>18</v>
      </c>
      <c r="C122" s="16">
        <v>0</v>
      </c>
      <c r="D122" s="16">
        <v>0</v>
      </c>
      <c r="E122" s="16">
        <v>0</v>
      </c>
      <c r="F122" s="16">
        <v>0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28">
        <f t="shared" si="37"/>
        <v>0</v>
      </c>
      <c r="Q122" s="4"/>
      <c r="R122" s="4"/>
    </row>
    <row r="123" spans="1:18" ht="15.75">
      <c r="A123" s="52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0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0</v>
      </c>
      <c r="Q123" s="4"/>
      <c r="R123" s="4"/>
    </row>
    <row r="124" spans="1:18" ht="15.75">
      <c r="A124" s="52" t="s">
        <v>21</v>
      </c>
      <c r="B124" s="14" t="s">
        <v>17</v>
      </c>
      <c r="C124" s="16">
        <v>0</v>
      </c>
      <c r="D124" s="16">
        <v>0</v>
      </c>
      <c r="E124" s="16">
        <v>0</v>
      </c>
      <c r="F124" s="16">
        <v>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28">
        <f t="shared" si="37"/>
        <v>0</v>
      </c>
      <c r="Q124" s="4"/>
      <c r="R124" s="4"/>
    </row>
    <row r="125" spans="1:18" ht="15.75">
      <c r="A125" s="52"/>
      <c r="B125" s="14" t="s">
        <v>18</v>
      </c>
      <c r="C125" s="16">
        <v>0</v>
      </c>
      <c r="D125" s="16">
        <v>0</v>
      </c>
      <c r="E125" s="16">
        <v>0</v>
      </c>
      <c r="F125" s="16">
        <v>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28">
        <f t="shared" si="37"/>
        <v>0</v>
      </c>
      <c r="Q125" s="4"/>
      <c r="R125" s="4"/>
    </row>
    <row r="126" spans="1:18" ht="15.75">
      <c r="A126" s="52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0</v>
      </c>
      <c r="J126" s="34">
        <f t="shared" si="53"/>
        <v>0</v>
      </c>
      <c r="K126" s="34">
        <f t="shared" si="53"/>
        <v>0</v>
      </c>
      <c r="L126" s="34">
        <f t="shared" si="53"/>
        <v>0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0</v>
      </c>
      <c r="Q126" s="4"/>
      <c r="R126" s="4"/>
    </row>
    <row r="127" spans="1:18" ht="15.75">
      <c r="A127" s="52" t="s">
        <v>22</v>
      </c>
      <c r="B127" s="14" t="s">
        <v>17</v>
      </c>
      <c r="C127" s="16">
        <v>0</v>
      </c>
      <c r="D127" s="16">
        <v>0</v>
      </c>
      <c r="E127" s="16">
        <v>0</v>
      </c>
      <c r="F127" s="16">
        <v>0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28">
        <f t="shared" si="37"/>
        <v>0</v>
      </c>
      <c r="Q127" s="4"/>
      <c r="R127" s="4"/>
    </row>
    <row r="128" spans="1:18" ht="15.75">
      <c r="A128" s="52"/>
      <c r="B128" s="14" t="s">
        <v>18</v>
      </c>
      <c r="C128" s="16">
        <v>0</v>
      </c>
      <c r="D128" s="16">
        <v>0</v>
      </c>
      <c r="E128" s="16">
        <v>0</v>
      </c>
      <c r="F128" s="16">
        <v>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28">
        <f t="shared" si="37"/>
        <v>0</v>
      </c>
      <c r="Q128" s="4"/>
      <c r="R128" s="4"/>
    </row>
    <row r="129" spans="1:18" ht="15.75">
      <c r="A129" s="52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53" t="s">
        <v>41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19"/>
      <c r="R130" s="19"/>
    </row>
    <row r="131" spans="1:18" s="2" customFormat="1" ht="15.75">
      <c r="A131" s="53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61358.7</v>
      </c>
      <c r="F131" s="38">
        <f t="shared" si="55"/>
        <v>63398.100000000006</v>
      </c>
      <c r="G131" s="38">
        <f t="shared" si="55"/>
        <v>0</v>
      </c>
      <c r="H131" s="38">
        <f t="shared" si="55"/>
        <v>0</v>
      </c>
      <c r="I131" s="38">
        <f t="shared" si="55"/>
        <v>0</v>
      </c>
      <c r="J131" s="38">
        <f t="shared" si="55"/>
        <v>0</v>
      </c>
      <c r="K131" s="38">
        <f t="shared" si="55"/>
        <v>0</v>
      </c>
      <c r="L131" s="38">
        <f t="shared" si="55"/>
        <v>0</v>
      </c>
      <c r="M131" s="38">
        <f t="shared" si="55"/>
        <v>0</v>
      </c>
      <c r="N131" s="38">
        <f t="shared" si="55"/>
        <v>0</v>
      </c>
      <c r="O131" s="38">
        <f t="shared" si="55"/>
        <v>0</v>
      </c>
      <c r="P131" s="30">
        <f t="shared" si="37"/>
        <v>145752.29999999999</v>
      </c>
      <c r="Q131" s="19"/>
      <c r="R131" s="19"/>
    </row>
    <row r="132" spans="1:18" s="2" customFormat="1" ht="15.75">
      <c r="A132" s="53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18442</v>
      </c>
      <c r="F132" s="38">
        <f t="shared" si="55"/>
        <v>18728.8</v>
      </c>
      <c r="G132" s="38">
        <f t="shared" si="55"/>
        <v>0</v>
      </c>
      <c r="H132" s="38">
        <f t="shared" si="55"/>
        <v>0</v>
      </c>
      <c r="I132" s="38">
        <f t="shared" si="55"/>
        <v>0</v>
      </c>
      <c r="J132" s="38">
        <f t="shared" si="55"/>
        <v>0</v>
      </c>
      <c r="K132" s="38">
        <f t="shared" si="55"/>
        <v>0</v>
      </c>
      <c r="L132" s="38">
        <f t="shared" si="55"/>
        <v>0</v>
      </c>
      <c r="M132" s="38">
        <f t="shared" si="55"/>
        <v>0</v>
      </c>
      <c r="N132" s="38">
        <f t="shared" si="55"/>
        <v>0</v>
      </c>
      <c r="O132" s="38">
        <f t="shared" si="55"/>
        <v>0</v>
      </c>
      <c r="P132" s="30">
        <f t="shared" si="37"/>
        <v>37092.6</v>
      </c>
      <c r="Q132" s="19"/>
      <c r="R132" s="19"/>
    </row>
    <row r="133" spans="1:18" s="2" customFormat="1" ht="15.75">
      <c r="A133" s="53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79800.7</v>
      </c>
      <c r="F133" s="38">
        <f t="shared" si="56"/>
        <v>82126.900000000009</v>
      </c>
      <c r="G133" s="38">
        <f t="shared" si="56"/>
        <v>0</v>
      </c>
      <c r="H133" s="38">
        <f t="shared" si="56"/>
        <v>0</v>
      </c>
      <c r="I133" s="38">
        <f t="shared" si="56"/>
        <v>0</v>
      </c>
      <c r="J133" s="38">
        <f t="shared" si="56"/>
        <v>0</v>
      </c>
      <c r="K133" s="38">
        <f t="shared" si="56"/>
        <v>0</v>
      </c>
      <c r="L133" s="38">
        <f t="shared" si="56"/>
        <v>0</v>
      </c>
      <c r="M133" s="38">
        <f t="shared" si="56"/>
        <v>0</v>
      </c>
      <c r="N133" s="38">
        <f t="shared" si="56"/>
        <v>0</v>
      </c>
      <c r="O133" s="38">
        <f t="shared" si="56"/>
        <v>0</v>
      </c>
      <c r="P133" s="30">
        <f t="shared" si="37"/>
        <v>182844.90000000002</v>
      </c>
      <c r="Q133" s="19"/>
      <c r="R133" s="19"/>
    </row>
    <row r="134" spans="1:18" s="2" customFormat="1" ht="15.75">
      <c r="A134" s="48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4705.9000000000005</v>
      </c>
      <c r="F134" s="38">
        <f t="shared" si="57"/>
        <v>5069.3999999999996</v>
      </c>
      <c r="G134" s="38">
        <f t="shared" si="57"/>
        <v>0</v>
      </c>
      <c r="H134" s="38">
        <f t="shared" si="57"/>
        <v>0</v>
      </c>
      <c r="I134" s="38">
        <f t="shared" si="57"/>
        <v>0</v>
      </c>
      <c r="J134" s="38">
        <f t="shared" si="57"/>
        <v>0</v>
      </c>
      <c r="K134" s="38">
        <f t="shared" si="57"/>
        <v>0</v>
      </c>
      <c r="L134" s="38">
        <f t="shared" si="57"/>
        <v>0</v>
      </c>
      <c r="M134" s="38">
        <f t="shared" si="57"/>
        <v>0</v>
      </c>
      <c r="N134" s="38">
        <f t="shared" si="57"/>
        <v>0</v>
      </c>
      <c r="O134" s="38">
        <f t="shared" si="57"/>
        <v>0</v>
      </c>
      <c r="P134" s="30">
        <f>SUM(D134:O134)</f>
        <v>11518</v>
      </c>
      <c r="Q134" s="19"/>
      <c r="R134" s="19"/>
    </row>
    <row r="135" spans="1:18" s="2" customFormat="1" ht="15.75">
      <c r="A135" s="48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1363.8</v>
      </c>
      <c r="F135" s="38">
        <f t="shared" si="57"/>
        <v>1492.6</v>
      </c>
      <c r="G135" s="38">
        <f t="shared" si="57"/>
        <v>0</v>
      </c>
      <c r="H135" s="38">
        <f t="shared" si="57"/>
        <v>0</v>
      </c>
      <c r="I135" s="38">
        <f t="shared" si="57"/>
        <v>0</v>
      </c>
      <c r="J135" s="38">
        <f t="shared" si="57"/>
        <v>0</v>
      </c>
      <c r="K135" s="38">
        <f t="shared" si="57"/>
        <v>0</v>
      </c>
      <c r="L135" s="38">
        <f t="shared" si="57"/>
        <v>0</v>
      </c>
      <c r="M135" s="38">
        <f t="shared" si="57"/>
        <v>0</v>
      </c>
      <c r="N135" s="38">
        <f t="shared" si="57"/>
        <v>0</v>
      </c>
      <c r="O135" s="38">
        <f t="shared" si="57"/>
        <v>0</v>
      </c>
      <c r="P135" s="30">
        <f t="shared" si="37"/>
        <v>2876.2</v>
      </c>
      <c r="Q135" s="19"/>
      <c r="R135" s="19"/>
    </row>
    <row r="136" spans="1:18" s="2" customFormat="1" ht="15.75">
      <c r="A136" s="48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6069.7000000000007</v>
      </c>
      <c r="F136" s="38">
        <f t="shared" si="58"/>
        <v>6562</v>
      </c>
      <c r="G136" s="38">
        <f t="shared" si="58"/>
        <v>0</v>
      </c>
      <c r="H136" s="38">
        <f t="shared" si="58"/>
        <v>0</v>
      </c>
      <c r="I136" s="38">
        <f t="shared" si="58"/>
        <v>0</v>
      </c>
      <c r="J136" s="38">
        <f t="shared" si="58"/>
        <v>0</v>
      </c>
      <c r="K136" s="38">
        <f t="shared" si="58"/>
        <v>0</v>
      </c>
      <c r="L136" s="38">
        <f t="shared" si="58"/>
        <v>0</v>
      </c>
      <c r="M136" s="38">
        <f t="shared" si="58"/>
        <v>0</v>
      </c>
      <c r="N136" s="38">
        <f t="shared" si="58"/>
        <v>0</v>
      </c>
      <c r="O136" s="38">
        <f t="shared" si="58"/>
        <v>0</v>
      </c>
      <c r="P136" s="30">
        <f t="shared" si="37"/>
        <v>14394.2</v>
      </c>
      <c r="Q136" s="19"/>
      <c r="R136" s="19"/>
    </row>
    <row r="137" spans="1:18" s="2" customFormat="1" ht="15.75">
      <c r="A137" s="48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39262.199999999997</v>
      </c>
      <c r="F137" s="38">
        <f t="shared" si="59"/>
        <v>40557</v>
      </c>
      <c r="G137" s="38">
        <f t="shared" si="59"/>
        <v>0</v>
      </c>
      <c r="H137" s="38">
        <f t="shared" si="59"/>
        <v>0</v>
      </c>
      <c r="I137" s="38">
        <f t="shared" si="59"/>
        <v>0</v>
      </c>
      <c r="J137" s="38">
        <f t="shared" si="59"/>
        <v>0</v>
      </c>
      <c r="K137" s="38">
        <f t="shared" si="59"/>
        <v>0</v>
      </c>
      <c r="L137" s="38">
        <f t="shared" si="59"/>
        <v>0</v>
      </c>
      <c r="M137" s="38">
        <f t="shared" si="59"/>
        <v>0</v>
      </c>
      <c r="N137" s="38">
        <f t="shared" si="59"/>
        <v>0</v>
      </c>
      <c r="O137" s="38">
        <f t="shared" si="59"/>
        <v>0</v>
      </c>
      <c r="P137" s="30">
        <f t="shared" si="37"/>
        <v>93326.9</v>
      </c>
      <c r="Q137" s="19"/>
      <c r="R137" s="19"/>
    </row>
    <row r="138" spans="1:18" s="2" customFormat="1" ht="15.75">
      <c r="A138" s="48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11781.900000000001</v>
      </c>
      <c r="F138" s="38">
        <f t="shared" si="59"/>
        <v>12086.3</v>
      </c>
      <c r="G138" s="38">
        <f t="shared" si="59"/>
        <v>0</v>
      </c>
      <c r="H138" s="38">
        <f t="shared" si="59"/>
        <v>0</v>
      </c>
      <c r="I138" s="38">
        <f t="shared" si="59"/>
        <v>0</v>
      </c>
      <c r="J138" s="38">
        <f t="shared" si="59"/>
        <v>0</v>
      </c>
      <c r="K138" s="38">
        <f t="shared" si="59"/>
        <v>0</v>
      </c>
      <c r="L138" s="38">
        <f t="shared" si="59"/>
        <v>0</v>
      </c>
      <c r="M138" s="38">
        <f t="shared" si="59"/>
        <v>0</v>
      </c>
      <c r="N138" s="38">
        <f t="shared" si="59"/>
        <v>0</v>
      </c>
      <c r="O138" s="38">
        <f t="shared" si="59"/>
        <v>0</v>
      </c>
      <c r="P138" s="30">
        <f t="shared" si="37"/>
        <v>23644.6</v>
      </c>
      <c r="Q138" s="19"/>
      <c r="R138" s="19"/>
    </row>
    <row r="139" spans="1:18" s="2" customFormat="1" ht="15.75">
      <c r="A139" s="48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51044.1</v>
      </c>
      <c r="F139" s="38">
        <f t="shared" si="60"/>
        <v>52643.3</v>
      </c>
      <c r="G139" s="38">
        <f t="shared" si="60"/>
        <v>0</v>
      </c>
      <c r="H139" s="38">
        <f t="shared" si="60"/>
        <v>0</v>
      </c>
      <c r="I139" s="38">
        <f t="shared" si="60"/>
        <v>0</v>
      </c>
      <c r="J139" s="38">
        <f t="shared" si="60"/>
        <v>0</v>
      </c>
      <c r="K139" s="38">
        <f t="shared" si="60"/>
        <v>0</v>
      </c>
      <c r="L139" s="38">
        <f t="shared" si="60"/>
        <v>0</v>
      </c>
      <c r="M139" s="38">
        <f t="shared" si="60"/>
        <v>0</v>
      </c>
      <c r="N139" s="38">
        <f t="shared" si="60"/>
        <v>0</v>
      </c>
      <c r="O139" s="38">
        <f t="shared" si="60"/>
        <v>0</v>
      </c>
      <c r="P139" s="30">
        <f t="shared" si="37"/>
        <v>116971.5</v>
      </c>
      <c r="Q139" s="19"/>
      <c r="R139" s="19"/>
    </row>
    <row r="140" spans="1:18" s="2" customFormat="1" ht="15.75">
      <c r="A140" s="48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10516.9</v>
      </c>
      <c r="F140" s="38">
        <f t="shared" si="61"/>
        <v>10846.2</v>
      </c>
      <c r="G140" s="38">
        <f t="shared" si="61"/>
        <v>0</v>
      </c>
      <c r="H140" s="38">
        <f t="shared" si="61"/>
        <v>0</v>
      </c>
      <c r="I140" s="38">
        <f t="shared" si="61"/>
        <v>0</v>
      </c>
      <c r="J140" s="38">
        <f t="shared" si="61"/>
        <v>0</v>
      </c>
      <c r="K140" s="38">
        <f t="shared" si="61"/>
        <v>0</v>
      </c>
      <c r="L140" s="38">
        <f t="shared" si="61"/>
        <v>0</v>
      </c>
      <c r="M140" s="38">
        <f t="shared" si="61"/>
        <v>0</v>
      </c>
      <c r="N140" s="38">
        <f t="shared" si="61"/>
        <v>0</v>
      </c>
      <c r="O140" s="38">
        <f t="shared" si="61"/>
        <v>0</v>
      </c>
      <c r="P140" s="30">
        <f t="shared" si="37"/>
        <v>24520.400000000001</v>
      </c>
      <c r="Q140" s="19"/>
      <c r="R140" s="19"/>
    </row>
    <row r="141" spans="1:18" s="2" customFormat="1" ht="15.75">
      <c r="A141" s="48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3152.6</v>
      </c>
      <c r="F141" s="38">
        <f t="shared" si="61"/>
        <v>3053.7</v>
      </c>
      <c r="G141" s="38">
        <f t="shared" si="61"/>
        <v>0</v>
      </c>
      <c r="H141" s="38">
        <f t="shared" si="61"/>
        <v>0</v>
      </c>
      <c r="I141" s="38">
        <f t="shared" si="61"/>
        <v>0</v>
      </c>
      <c r="J141" s="38">
        <f t="shared" si="61"/>
        <v>0</v>
      </c>
      <c r="K141" s="38">
        <f t="shared" si="61"/>
        <v>0</v>
      </c>
      <c r="L141" s="38">
        <f t="shared" si="61"/>
        <v>0</v>
      </c>
      <c r="M141" s="38">
        <f t="shared" si="61"/>
        <v>0</v>
      </c>
      <c r="N141" s="38">
        <f t="shared" si="61"/>
        <v>0</v>
      </c>
      <c r="O141" s="38">
        <f t="shared" si="61"/>
        <v>0</v>
      </c>
      <c r="P141" s="30">
        <f t="shared" si="37"/>
        <v>6206.6</v>
      </c>
      <c r="Q141" s="19"/>
      <c r="R141" s="19"/>
    </row>
    <row r="142" spans="1:18" s="2" customFormat="1" ht="15.75">
      <c r="A142" s="48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13669.5</v>
      </c>
      <c r="F142" s="38">
        <f t="shared" si="62"/>
        <v>13899.900000000001</v>
      </c>
      <c r="G142" s="38">
        <f t="shared" si="62"/>
        <v>0</v>
      </c>
      <c r="H142" s="38">
        <f t="shared" si="62"/>
        <v>0</v>
      </c>
      <c r="I142" s="38">
        <f t="shared" si="62"/>
        <v>0</v>
      </c>
      <c r="J142" s="38">
        <f t="shared" si="62"/>
        <v>0</v>
      </c>
      <c r="K142" s="38">
        <f t="shared" si="62"/>
        <v>0</v>
      </c>
      <c r="L142" s="38">
        <f t="shared" si="62"/>
        <v>0</v>
      </c>
      <c r="M142" s="38">
        <f t="shared" si="62"/>
        <v>0</v>
      </c>
      <c r="N142" s="38">
        <f t="shared" si="62"/>
        <v>0</v>
      </c>
      <c r="O142" s="38">
        <f t="shared" si="62"/>
        <v>0</v>
      </c>
      <c r="P142" s="30">
        <f t="shared" si="37"/>
        <v>30727</v>
      </c>
      <c r="Q142" s="19"/>
      <c r="R142" s="19"/>
    </row>
    <row r="143" spans="1:18" s="2" customFormat="1" ht="15.75">
      <c r="A143" s="48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6873.7000000000007</v>
      </c>
      <c r="F143" s="38">
        <f t="shared" si="63"/>
        <v>6925.5</v>
      </c>
      <c r="G143" s="38">
        <f t="shared" si="63"/>
        <v>0</v>
      </c>
      <c r="H143" s="38">
        <f t="shared" si="63"/>
        <v>0</v>
      </c>
      <c r="I143" s="38">
        <f t="shared" si="63"/>
        <v>0</v>
      </c>
      <c r="J143" s="38">
        <f t="shared" si="63"/>
        <v>0</v>
      </c>
      <c r="K143" s="38">
        <f t="shared" si="63"/>
        <v>0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  <c r="P143" s="30">
        <f t="shared" si="37"/>
        <v>16387</v>
      </c>
      <c r="Q143" s="19"/>
      <c r="R143" s="19"/>
    </row>
    <row r="144" spans="1:18" s="2" customFormat="1" ht="15.75">
      <c r="A144" s="48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2143.6999999999998</v>
      </c>
      <c r="F144" s="38">
        <f t="shared" si="63"/>
        <v>2096.1999999999998</v>
      </c>
      <c r="G144" s="38">
        <f t="shared" si="63"/>
        <v>0</v>
      </c>
      <c r="H144" s="38">
        <f t="shared" si="63"/>
        <v>0</v>
      </c>
      <c r="I144" s="38">
        <f t="shared" si="63"/>
        <v>0</v>
      </c>
      <c r="J144" s="38">
        <f t="shared" si="63"/>
        <v>0</v>
      </c>
      <c r="K144" s="38">
        <f t="shared" si="63"/>
        <v>0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  <c r="P144" s="30">
        <f t="shared" si="37"/>
        <v>4365.2</v>
      </c>
      <c r="Q144" s="19"/>
      <c r="R144" s="19"/>
    </row>
    <row r="145" spans="1:18" s="2" customFormat="1" ht="15.75">
      <c r="A145" s="48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9017.4000000000015</v>
      </c>
      <c r="F145" s="38">
        <f t="shared" si="64"/>
        <v>9021.7000000000007</v>
      </c>
      <c r="G145" s="38">
        <f t="shared" si="64"/>
        <v>0</v>
      </c>
      <c r="H145" s="38">
        <f t="shared" si="64"/>
        <v>0</v>
      </c>
      <c r="I145" s="38">
        <f t="shared" si="64"/>
        <v>0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  <c r="P145" s="30">
        <f t="shared" si="37"/>
        <v>20752.200000000004</v>
      </c>
      <c r="Q145" s="19"/>
      <c r="R145" s="19"/>
    </row>
    <row r="146" spans="1:18" ht="14.25" customHeight="1">
      <c r="A146" s="48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18537.8</v>
      </c>
      <c r="F146" s="39">
        <f t="shared" si="65"/>
        <v>19233.2</v>
      </c>
      <c r="G146" s="39">
        <f t="shared" si="65"/>
        <v>0</v>
      </c>
      <c r="H146" s="39">
        <f t="shared" si="65"/>
        <v>0</v>
      </c>
      <c r="I146" s="39">
        <f t="shared" si="65"/>
        <v>0</v>
      </c>
      <c r="J146" s="39">
        <f t="shared" si="65"/>
        <v>0</v>
      </c>
      <c r="K146" s="39">
        <f t="shared" si="65"/>
        <v>0</v>
      </c>
      <c r="L146" s="39">
        <f t="shared" si="65"/>
        <v>0</v>
      </c>
      <c r="M146" s="39">
        <f t="shared" si="65"/>
        <v>0</v>
      </c>
      <c r="N146" s="39">
        <f t="shared" si="65"/>
        <v>0</v>
      </c>
      <c r="O146" s="39">
        <f t="shared" si="65"/>
        <v>0</v>
      </c>
      <c r="P146" s="30">
        <f t="shared" si="37"/>
        <v>44878.600000000006</v>
      </c>
      <c r="Q146" s="4"/>
      <c r="R146" s="4"/>
    </row>
    <row r="147" spans="1:18" ht="14.25" customHeight="1">
      <c r="A147" s="48"/>
      <c r="B147" s="20" t="s">
        <v>18</v>
      </c>
      <c r="C147" s="36" t="s">
        <v>43</v>
      </c>
      <c r="D147" s="39">
        <f>D150+D153+D156</f>
        <v>0</v>
      </c>
      <c r="E147" s="39">
        <f t="shared" si="65"/>
        <v>5569.3</v>
      </c>
      <c r="F147" s="39">
        <f t="shared" si="65"/>
        <v>5763.5</v>
      </c>
      <c r="G147" s="39">
        <f t="shared" si="65"/>
        <v>0</v>
      </c>
      <c r="H147" s="39">
        <f t="shared" si="65"/>
        <v>0</v>
      </c>
      <c r="I147" s="39">
        <f t="shared" si="65"/>
        <v>0</v>
      </c>
      <c r="J147" s="39">
        <f t="shared" si="65"/>
        <v>0</v>
      </c>
      <c r="K147" s="39">
        <f t="shared" si="65"/>
        <v>0</v>
      </c>
      <c r="L147" s="39">
        <f t="shared" si="65"/>
        <v>0</v>
      </c>
      <c r="M147" s="39">
        <f t="shared" si="65"/>
        <v>0</v>
      </c>
      <c r="N147" s="39">
        <f t="shared" si="65"/>
        <v>0</v>
      </c>
      <c r="O147" s="39">
        <f t="shared" si="65"/>
        <v>0</v>
      </c>
      <c r="P147" s="30">
        <f t="shared" si="37"/>
        <v>11332.8</v>
      </c>
      <c r="Q147" s="4"/>
      <c r="R147" s="4"/>
    </row>
    <row r="148" spans="1:18" ht="16.5" customHeight="1">
      <c r="A148" s="48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24107.1</v>
      </c>
      <c r="F148" s="39">
        <f t="shared" si="66"/>
        <v>24996.7</v>
      </c>
      <c r="G148" s="39">
        <f t="shared" si="66"/>
        <v>0</v>
      </c>
      <c r="H148" s="39">
        <f t="shared" si="66"/>
        <v>0</v>
      </c>
      <c r="I148" s="39">
        <f t="shared" si="66"/>
        <v>0</v>
      </c>
      <c r="J148" s="39">
        <f t="shared" si="66"/>
        <v>0</v>
      </c>
      <c r="K148" s="39">
        <f t="shared" si="66"/>
        <v>0</v>
      </c>
      <c r="L148" s="39">
        <f t="shared" si="66"/>
        <v>0</v>
      </c>
      <c r="M148" s="39">
        <f t="shared" si="66"/>
        <v>0</v>
      </c>
      <c r="N148" s="39">
        <f t="shared" si="66"/>
        <v>0</v>
      </c>
      <c r="O148" s="39">
        <f t="shared" si="66"/>
        <v>0</v>
      </c>
      <c r="P148" s="30">
        <f t="shared" si="37"/>
        <v>56211.399999999994</v>
      </c>
      <c r="Q148" s="4"/>
      <c r="R148" s="4"/>
    </row>
    <row r="149" spans="1:18" ht="15.75">
      <c r="A149" s="44" t="s">
        <v>24</v>
      </c>
      <c r="B149" s="20" t="s">
        <v>17</v>
      </c>
      <c r="C149" s="36" t="s">
        <v>43</v>
      </c>
      <c r="D149" s="22">
        <v>0</v>
      </c>
      <c r="E149" s="22">
        <v>0</v>
      </c>
      <c r="F149" s="22">
        <v>0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30">
        <f t="shared" si="37"/>
        <v>0</v>
      </c>
      <c r="Q149" s="4"/>
      <c r="R149" s="4"/>
    </row>
    <row r="150" spans="1:18" ht="15.75">
      <c r="A150" s="44"/>
      <c r="B150" s="20" t="s">
        <v>18</v>
      </c>
      <c r="C150" s="36" t="s">
        <v>43</v>
      </c>
      <c r="D150" s="22">
        <v>0</v>
      </c>
      <c r="E150" s="22">
        <v>0</v>
      </c>
      <c r="F150" s="22">
        <v>0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30">
        <f t="shared" si="37"/>
        <v>0</v>
      </c>
      <c r="Q150" s="4"/>
      <c r="R150" s="4"/>
    </row>
    <row r="151" spans="1:18" ht="15.75">
      <c r="A151" s="44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75">
      <c r="A152" s="44" t="s">
        <v>20</v>
      </c>
      <c r="B152" s="20" t="s">
        <v>17</v>
      </c>
      <c r="C152" s="36" t="s">
        <v>43</v>
      </c>
      <c r="D152" s="22">
        <v>7107.6</v>
      </c>
      <c r="E152" s="22">
        <v>18537.8</v>
      </c>
      <c r="F152" s="22">
        <v>19233.2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30">
        <f t="shared" si="37"/>
        <v>44878.600000000006</v>
      </c>
      <c r="Q152" s="4"/>
      <c r="R152" s="4"/>
    </row>
    <row r="153" spans="1:18" ht="15.75">
      <c r="A153" s="44"/>
      <c r="B153" s="20" t="s">
        <v>18</v>
      </c>
      <c r="C153" s="36" t="s">
        <v>43</v>
      </c>
      <c r="D153" s="22">
        <v>0</v>
      </c>
      <c r="E153" s="22">
        <v>5569.3</v>
      </c>
      <c r="F153" s="22">
        <v>5763.5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30">
        <f t="shared" si="37"/>
        <v>11332.8</v>
      </c>
      <c r="Q153" s="4"/>
      <c r="R153" s="4"/>
    </row>
    <row r="154" spans="1:18" ht="15.75">
      <c r="A154" s="44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24107.1</v>
      </c>
      <c r="F154" s="39">
        <f t="shared" si="68"/>
        <v>24996.7</v>
      </c>
      <c r="G154" s="39">
        <f t="shared" si="68"/>
        <v>0</v>
      </c>
      <c r="H154" s="39">
        <f t="shared" si="68"/>
        <v>0</v>
      </c>
      <c r="I154" s="39">
        <f t="shared" si="68"/>
        <v>0</v>
      </c>
      <c r="J154" s="39">
        <f t="shared" si="68"/>
        <v>0</v>
      </c>
      <c r="K154" s="39">
        <f t="shared" si="68"/>
        <v>0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9">
        <f t="shared" si="68"/>
        <v>0</v>
      </c>
      <c r="P154" s="30">
        <f t="shared" si="37"/>
        <v>56211.399999999994</v>
      </c>
      <c r="Q154" s="4"/>
      <c r="R154" s="4"/>
    </row>
    <row r="155" spans="1:18" ht="15.75">
      <c r="A155" s="44" t="s">
        <v>21</v>
      </c>
      <c r="B155" s="20" t="s">
        <v>17</v>
      </c>
      <c r="C155" s="36" t="s">
        <v>43</v>
      </c>
      <c r="D155" s="22">
        <v>0</v>
      </c>
      <c r="E155" s="22">
        <v>0</v>
      </c>
      <c r="F155" s="22">
        <v>0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30">
        <f t="shared" si="37"/>
        <v>0</v>
      </c>
      <c r="Q155" s="4"/>
      <c r="R155" s="4"/>
    </row>
    <row r="156" spans="1:18" ht="15.75">
      <c r="A156" s="44"/>
      <c r="B156" s="20" t="s">
        <v>18</v>
      </c>
      <c r="C156" s="36" t="s">
        <v>43</v>
      </c>
      <c r="D156" s="22">
        <v>0</v>
      </c>
      <c r="E156" s="22">
        <v>0</v>
      </c>
      <c r="F156" s="22">
        <v>0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30">
        <f t="shared" si="37"/>
        <v>0</v>
      </c>
      <c r="Q156" s="4"/>
      <c r="R156" s="4"/>
    </row>
    <row r="157" spans="1:18" ht="15.75">
      <c r="A157" s="44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48" t="s">
        <v>44</v>
      </c>
      <c r="B158" s="20" t="s">
        <v>17</v>
      </c>
      <c r="C158" s="36" t="s">
        <v>43</v>
      </c>
      <c r="D158" s="22">
        <v>400</v>
      </c>
      <c r="E158" s="22">
        <v>1112.0999999999999</v>
      </c>
      <c r="F158" s="22">
        <v>1011.2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30">
        <f t="shared" si="37"/>
        <v>2523.3000000000002</v>
      </c>
      <c r="Q158" s="4"/>
      <c r="R158" s="4"/>
    </row>
    <row r="159" spans="1:18" ht="21" customHeight="1">
      <c r="A159" s="48"/>
      <c r="B159" s="20" t="s">
        <v>18</v>
      </c>
      <c r="C159" s="36" t="s">
        <v>43</v>
      </c>
      <c r="D159" s="22">
        <v>0</v>
      </c>
      <c r="E159" s="22">
        <v>336.6</v>
      </c>
      <c r="F159" s="22">
        <v>299.39999999999998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30">
        <f t="shared" si="37"/>
        <v>636</v>
      </c>
      <c r="Q159" s="4"/>
      <c r="R159" s="4"/>
    </row>
    <row r="160" spans="1:18" ht="20.25" customHeight="1">
      <c r="A160" s="48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1448.6999999999998</v>
      </c>
      <c r="F160" s="39">
        <f t="shared" si="70"/>
        <v>1310.5999999999999</v>
      </c>
      <c r="G160" s="39">
        <f t="shared" si="70"/>
        <v>0</v>
      </c>
      <c r="H160" s="39">
        <f t="shared" si="70"/>
        <v>0</v>
      </c>
      <c r="I160" s="39">
        <f t="shared" si="70"/>
        <v>0</v>
      </c>
      <c r="J160" s="39">
        <f t="shared" si="70"/>
        <v>0</v>
      </c>
      <c r="K160" s="39">
        <f t="shared" si="70"/>
        <v>0</v>
      </c>
      <c r="L160" s="39">
        <f t="shared" si="70"/>
        <v>0</v>
      </c>
      <c r="M160" s="39">
        <f t="shared" si="70"/>
        <v>0</v>
      </c>
      <c r="N160" s="39">
        <f t="shared" si="70"/>
        <v>0</v>
      </c>
      <c r="O160" s="39">
        <f t="shared" si="70"/>
        <v>0</v>
      </c>
      <c r="P160" s="30">
        <f t="shared" si="37"/>
        <v>3159.2999999999997</v>
      </c>
      <c r="Q160" s="4"/>
      <c r="R160" s="4"/>
    </row>
    <row r="161" spans="1:18" ht="18" customHeight="1">
      <c r="A161" s="47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49.4</v>
      </c>
      <c r="F161" s="39">
        <f t="shared" si="71"/>
        <v>34.4</v>
      </c>
      <c r="G161" s="39">
        <f t="shared" si="71"/>
        <v>0</v>
      </c>
      <c r="H161" s="39">
        <f t="shared" si="71"/>
        <v>0</v>
      </c>
      <c r="I161" s="39">
        <f t="shared" si="71"/>
        <v>0</v>
      </c>
      <c r="J161" s="39">
        <f t="shared" si="71"/>
        <v>0</v>
      </c>
      <c r="K161" s="39">
        <f t="shared" si="71"/>
        <v>0</v>
      </c>
      <c r="L161" s="39">
        <f t="shared" si="71"/>
        <v>0</v>
      </c>
      <c r="M161" s="39">
        <f t="shared" si="71"/>
        <v>0</v>
      </c>
      <c r="N161" s="39">
        <f t="shared" si="71"/>
        <v>0</v>
      </c>
      <c r="O161" s="39">
        <f t="shared" si="71"/>
        <v>0</v>
      </c>
      <c r="P161" s="30">
        <f t="shared" si="37"/>
        <v>102.80000000000001</v>
      </c>
      <c r="Q161" s="4"/>
      <c r="R161" s="4"/>
    </row>
    <row r="162" spans="1:18" ht="17.25" customHeight="1">
      <c r="A162" s="47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14.9</v>
      </c>
      <c r="F162" s="39">
        <f t="shared" si="71"/>
        <v>16.100000000000001</v>
      </c>
      <c r="G162" s="39">
        <f t="shared" si="71"/>
        <v>0</v>
      </c>
      <c r="H162" s="39">
        <f t="shared" si="71"/>
        <v>0</v>
      </c>
      <c r="I162" s="39">
        <f t="shared" si="71"/>
        <v>0</v>
      </c>
      <c r="J162" s="39">
        <f t="shared" si="71"/>
        <v>0</v>
      </c>
      <c r="K162" s="39">
        <f t="shared" si="71"/>
        <v>0</v>
      </c>
      <c r="L162" s="39">
        <f t="shared" si="71"/>
        <v>0</v>
      </c>
      <c r="M162" s="39">
        <f t="shared" si="71"/>
        <v>0</v>
      </c>
      <c r="N162" s="39">
        <f t="shared" si="71"/>
        <v>0</v>
      </c>
      <c r="O162" s="39">
        <f t="shared" si="71"/>
        <v>0</v>
      </c>
      <c r="P162" s="30">
        <f t="shared" si="37"/>
        <v>31</v>
      </c>
      <c r="Q162" s="4"/>
      <c r="R162" s="4"/>
    </row>
    <row r="163" spans="1:18" ht="61.9" customHeight="1">
      <c r="A163" s="47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64.3</v>
      </c>
      <c r="F163" s="39">
        <f t="shared" si="72"/>
        <v>50.5</v>
      </c>
      <c r="G163" s="39">
        <f t="shared" si="72"/>
        <v>0</v>
      </c>
      <c r="H163" s="39">
        <f t="shared" si="72"/>
        <v>0</v>
      </c>
      <c r="I163" s="39">
        <f t="shared" si="72"/>
        <v>0</v>
      </c>
      <c r="J163" s="39">
        <f t="shared" si="72"/>
        <v>0</v>
      </c>
      <c r="K163" s="39">
        <f t="shared" si="72"/>
        <v>0</v>
      </c>
      <c r="L163" s="39">
        <f t="shared" si="72"/>
        <v>0</v>
      </c>
      <c r="M163" s="39">
        <f t="shared" si="72"/>
        <v>0</v>
      </c>
      <c r="N163" s="39">
        <f t="shared" si="72"/>
        <v>0</v>
      </c>
      <c r="O163" s="39">
        <f t="shared" si="72"/>
        <v>0</v>
      </c>
      <c r="P163" s="30">
        <f t="shared" si="37"/>
        <v>133.80000000000001</v>
      </c>
      <c r="Q163" s="4"/>
      <c r="R163" s="4"/>
    </row>
    <row r="164" spans="1:18" ht="15" customHeight="1">
      <c r="A164" s="43" t="s">
        <v>19</v>
      </c>
      <c r="B164" s="20" t="s">
        <v>17</v>
      </c>
      <c r="C164" s="36" t="s">
        <v>43</v>
      </c>
      <c r="D164" s="22">
        <v>0</v>
      </c>
      <c r="E164" s="22">
        <v>0</v>
      </c>
      <c r="F164" s="22">
        <v>0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30">
        <f t="shared" si="37"/>
        <v>0</v>
      </c>
      <c r="Q164" s="4"/>
      <c r="R164" s="4"/>
    </row>
    <row r="165" spans="1:18" ht="16.899999999999999" customHeight="1">
      <c r="A165" s="43"/>
      <c r="B165" s="20" t="s">
        <v>18</v>
      </c>
      <c r="C165" s="36" t="s">
        <v>43</v>
      </c>
      <c r="D165" s="22">
        <v>0</v>
      </c>
      <c r="E165" s="22">
        <v>0</v>
      </c>
      <c r="F165" s="22">
        <v>0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30">
        <f t="shared" si="37"/>
        <v>0</v>
      </c>
      <c r="Q165" s="4"/>
      <c r="R165" s="4"/>
    </row>
    <row r="166" spans="1:18" ht="15.75">
      <c r="A166" s="43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75">
      <c r="A167" s="43" t="s">
        <v>20</v>
      </c>
      <c r="B167" s="20" t="s">
        <v>17</v>
      </c>
      <c r="C167" s="36" t="s">
        <v>43</v>
      </c>
      <c r="D167" s="22">
        <v>0</v>
      </c>
      <c r="E167" s="22">
        <v>0</v>
      </c>
      <c r="F167" s="22">
        <v>0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30">
        <f t="shared" si="37"/>
        <v>0</v>
      </c>
      <c r="Q167" s="4"/>
      <c r="R167" s="4"/>
    </row>
    <row r="168" spans="1:18" ht="15.75">
      <c r="A168" s="43"/>
      <c r="B168" s="20" t="s">
        <v>18</v>
      </c>
      <c r="C168" s="36" t="s">
        <v>43</v>
      </c>
      <c r="D168" s="22">
        <v>0</v>
      </c>
      <c r="E168" s="22">
        <v>0</v>
      </c>
      <c r="F168" s="22">
        <v>0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30">
        <f t="shared" si="37"/>
        <v>0</v>
      </c>
      <c r="Q168" s="4"/>
      <c r="R168" s="4"/>
    </row>
    <row r="169" spans="1:18" ht="15.75">
      <c r="A169" s="43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75">
      <c r="A170" s="43" t="s">
        <v>21</v>
      </c>
      <c r="B170" s="20" t="s">
        <v>17</v>
      </c>
      <c r="C170" s="36" t="s">
        <v>43</v>
      </c>
      <c r="D170" s="22">
        <v>0</v>
      </c>
      <c r="E170" s="22">
        <v>0</v>
      </c>
      <c r="F170" s="22">
        <v>0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30">
        <f t="shared" si="37"/>
        <v>0</v>
      </c>
      <c r="Q170" s="4"/>
      <c r="R170" s="4"/>
    </row>
    <row r="171" spans="1:18" ht="15.75">
      <c r="A171" s="43"/>
      <c r="B171" s="20" t="s">
        <v>18</v>
      </c>
      <c r="C171" s="36" t="s">
        <v>43</v>
      </c>
      <c r="D171" s="22">
        <v>0</v>
      </c>
      <c r="E171" s="22">
        <v>0</v>
      </c>
      <c r="F171" s="22">
        <v>0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30">
        <f t="shared" si="37"/>
        <v>0</v>
      </c>
      <c r="Q171" s="4"/>
      <c r="R171" s="4"/>
    </row>
    <row r="172" spans="1:18" ht="15.75">
      <c r="A172" s="43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75">
      <c r="A173" s="43" t="s">
        <v>22</v>
      </c>
      <c r="B173" s="20" t="s">
        <v>17</v>
      </c>
      <c r="C173" s="36" t="s">
        <v>43</v>
      </c>
      <c r="D173" s="22">
        <v>19</v>
      </c>
      <c r="E173" s="22">
        <v>49.4</v>
      </c>
      <c r="F173" s="22">
        <v>34.4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30">
        <f t="shared" si="37"/>
        <v>102.80000000000001</v>
      </c>
      <c r="Q173" s="19"/>
      <c r="R173" s="19"/>
    </row>
    <row r="174" spans="1:18" s="2" customFormat="1" ht="15.75">
      <c r="A174" s="43"/>
      <c r="B174" s="20" t="s">
        <v>18</v>
      </c>
      <c r="C174" s="36" t="s">
        <v>43</v>
      </c>
      <c r="D174" s="22">
        <v>0</v>
      </c>
      <c r="E174" s="22">
        <v>14.9</v>
      </c>
      <c r="F174" s="22">
        <v>16.100000000000001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30">
        <f t="shared" si="37"/>
        <v>31</v>
      </c>
      <c r="Q174" s="19"/>
      <c r="R174" s="19"/>
    </row>
    <row r="175" spans="1:18" s="2" customFormat="1" ht="15.75">
      <c r="A175" s="43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64.3</v>
      </c>
      <c r="F175" s="39">
        <f t="shared" si="76"/>
        <v>50.5</v>
      </c>
      <c r="G175" s="39">
        <f t="shared" si="76"/>
        <v>0</v>
      </c>
      <c r="H175" s="39">
        <f t="shared" si="76"/>
        <v>0</v>
      </c>
      <c r="I175" s="39">
        <f t="shared" si="76"/>
        <v>0</v>
      </c>
      <c r="J175" s="39">
        <f t="shared" si="76"/>
        <v>0</v>
      </c>
      <c r="K175" s="39">
        <f t="shared" si="76"/>
        <v>0</v>
      </c>
      <c r="L175" s="39">
        <f t="shared" si="76"/>
        <v>0</v>
      </c>
      <c r="M175" s="39">
        <f t="shared" si="76"/>
        <v>0</v>
      </c>
      <c r="N175" s="39">
        <f t="shared" si="76"/>
        <v>0</v>
      </c>
      <c r="O175" s="39">
        <f t="shared" si="76"/>
        <v>0</v>
      </c>
      <c r="P175" s="30">
        <f t="shared" si="37"/>
        <v>133.80000000000001</v>
      </c>
      <c r="Q175" s="19"/>
      <c r="R175" s="19"/>
    </row>
    <row r="176" spans="1:18" s="2" customFormat="1" ht="15.75">
      <c r="A176" s="48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19036.2</v>
      </c>
      <c r="F176" s="39">
        <f t="shared" si="77"/>
        <v>19250.900000000001</v>
      </c>
      <c r="G176" s="39">
        <f t="shared" si="77"/>
        <v>0</v>
      </c>
      <c r="H176" s="39">
        <f t="shared" si="77"/>
        <v>0</v>
      </c>
      <c r="I176" s="39">
        <f t="shared" si="77"/>
        <v>0</v>
      </c>
      <c r="J176" s="39">
        <f t="shared" si="77"/>
        <v>0</v>
      </c>
      <c r="K176" s="39">
        <f t="shared" si="77"/>
        <v>0</v>
      </c>
      <c r="L176" s="39">
        <f t="shared" si="77"/>
        <v>0</v>
      </c>
      <c r="M176" s="39">
        <f t="shared" si="77"/>
        <v>0</v>
      </c>
      <c r="N176" s="39">
        <f t="shared" si="77"/>
        <v>0</v>
      </c>
      <c r="O176" s="39">
        <f t="shared" si="77"/>
        <v>0</v>
      </c>
      <c r="P176" s="30">
        <f t="shared" si="37"/>
        <v>43976.200000000004</v>
      </c>
      <c r="Q176" s="19"/>
      <c r="R176" s="19"/>
    </row>
    <row r="177" spans="1:18" s="2" customFormat="1" ht="15.75">
      <c r="A177" s="48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5683</v>
      </c>
      <c r="F177" s="39">
        <f t="shared" si="77"/>
        <v>5808.5</v>
      </c>
      <c r="G177" s="39">
        <f t="shared" si="77"/>
        <v>0</v>
      </c>
      <c r="H177" s="39">
        <f t="shared" si="77"/>
        <v>0</v>
      </c>
      <c r="I177" s="39">
        <f t="shared" si="77"/>
        <v>0</v>
      </c>
      <c r="J177" s="39">
        <f t="shared" si="77"/>
        <v>0</v>
      </c>
      <c r="K177" s="39">
        <f t="shared" si="77"/>
        <v>0</v>
      </c>
      <c r="L177" s="39">
        <f t="shared" si="77"/>
        <v>0</v>
      </c>
      <c r="M177" s="39">
        <f t="shared" si="77"/>
        <v>0</v>
      </c>
      <c r="N177" s="39">
        <f t="shared" si="77"/>
        <v>0</v>
      </c>
      <c r="O177" s="39">
        <f t="shared" si="77"/>
        <v>0</v>
      </c>
      <c r="P177" s="30">
        <f t="shared" si="37"/>
        <v>11265.9</v>
      </c>
      <c r="Q177" s="19"/>
      <c r="R177" s="19"/>
    </row>
    <row r="178" spans="1:18" s="2" customFormat="1" ht="15.75">
      <c r="A178" s="48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24719.200000000001</v>
      </c>
      <c r="F178" s="39">
        <f t="shared" si="78"/>
        <v>25059.4</v>
      </c>
      <c r="G178" s="39">
        <f t="shared" si="78"/>
        <v>0</v>
      </c>
      <c r="H178" s="39">
        <f t="shared" si="78"/>
        <v>0</v>
      </c>
      <c r="I178" s="39">
        <f t="shared" si="78"/>
        <v>0</v>
      </c>
      <c r="J178" s="39">
        <f t="shared" si="78"/>
        <v>0</v>
      </c>
      <c r="K178" s="39">
        <f t="shared" si="78"/>
        <v>0</v>
      </c>
      <c r="L178" s="39">
        <f t="shared" si="78"/>
        <v>0</v>
      </c>
      <c r="M178" s="39">
        <f t="shared" si="78"/>
        <v>0</v>
      </c>
      <c r="N178" s="39">
        <f t="shared" si="78"/>
        <v>0</v>
      </c>
      <c r="O178" s="39">
        <f t="shared" si="78"/>
        <v>0</v>
      </c>
      <c r="P178" s="30">
        <f t="shared" si="37"/>
        <v>55242.100000000006</v>
      </c>
      <c r="Q178" s="19"/>
      <c r="R178" s="19"/>
    </row>
    <row r="179" spans="1:18" s="2" customFormat="1" ht="15.75">
      <c r="A179" s="43" t="s">
        <v>19</v>
      </c>
      <c r="B179" s="20" t="s">
        <v>17</v>
      </c>
      <c r="C179" s="36" t="s">
        <v>43</v>
      </c>
      <c r="D179" s="22">
        <v>158.5</v>
      </c>
      <c r="E179" s="22">
        <v>531.79999999999995</v>
      </c>
      <c r="F179" s="22">
        <v>517.9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30">
        <f t="shared" si="37"/>
        <v>1208.1999999999998</v>
      </c>
      <c r="Q179" s="19"/>
      <c r="R179" s="19"/>
    </row>
    <row r="180" spans="1:18" s="2" customFormat="1" ht="15.75">
      <c r="A180" s="43"/>
      <c r="B180" s="20" t="s">
        <v>18</v>
      </c>
      <c r="C180" s="36" t="s">
        <v>43</v>
      </c>
      <c r="D180" s="22">
        <v>0</v>
      </c>
      <c r="E180" s="22">
        <v>163.80000000000001</v>
      </c>
      <c r="F180" s="22">
        <v>153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30">
        <f t="shared" si="37"/>
        <v>316.8</v>
      </c>
      <c r="Q180" s="19"/>
      <c r="R180" s="19"/>
    </row>
    <row r="181" spans="1:18" s="2" customFormat="1" ht="15.75">
      <c r="A181" s="43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695.59999999999991</v>
      </c>
      <c r="F181" s="39">
        <f t="shared" si="79"/>
        <v>670.9</v>
      </c>
      <c r="G181" s="39">
        <f t="shared" si="79"/>
        <v>0</v>
      </c>
      <c r="H181" s="39">
        <f t="shared" si="79"/>
        <v>0</v>
      </c>
      <c r="I181" s="39">
        <f t="shared" si="79"/>
        <v>0</v>
      </c>
      <c r="J181" s="39">
        <f t="shared" si="79"/>
        <v>0</v>
      </c>
      <c r="K181" s="39">
        <f t="shared" si="79"/>
        <v>0</v>
      </c>
      <c r="L181" s="39">
        <f t="shared" si="79"/>
        <v>0</v>
      </c>
      <c r="M181" s="39">
        <f t="shared" si="79"/>
        <v>0</v>
      </c>
      <c r="N181" s="39">
        <f t="shared" si="79"/>
        <v>0</v>
      </c>
      <c r="O181" s="39">
        <f t="shared" si="79"/>
        <v>0</v>
      </c>
      <c r="P181" s="30">
        <f t="shared" si="37"/>
        <v>1525</v>
      </c>
      <c r="Q181" s="19"/>
      <c r="R181" s="19"/>
    </row>
    <row r="182" spans="1:18" s="2" customFormat="1" ht="15.75">
      <c r="A182" s="43" t="s">
        <v>20</v>
      </c>
      <c r="B182" s="20" t="s">
        <v>17</v>
      </c>
      <c r="C182" s="36" t="s">
        <v>43</v>
      </c>
      <c r="D182" s="22">
        <v>5527.6</v>
      </c>
      <c r="E182" s="22">
        <v>18026.5</v>
      </c>
      <c r="F182" s="22">
        <v>18182.3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30">
        <f t="shared" si="37"/>
        <v>41736.399999999994</v>
      </c>
      <c r="Q182" s="19"/>
      <c r="R182" s="19"/>
    </row>
    <row r="183" spans="1:18" s="2" customFormat="1" ht="15.75">
      <c r="A183" s="43"/>
      <c r="B183" s="20" t="s">
        <v>18</v>
      </c>
      <c r="C183" s="36" t="s">
        <v>43</v>
      </c>
      <c r="D183" s="22">
        <v>-225.6</v>
      </c>
      <c r="E183" s="22">
        <v>5413.8</v>
      </c>
      <c r="F183" s="22">
        <v>5494.4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30">
        <f t="shared" si="37"/>
        <v>10682.599999999999</v>
      </c>
      <c r="Q183" s="19"/>
      <c r="R183" s="19"/>
    </row>
    <row r="184" spans="1:18" s="2" customFormat="1" ht="15.75">
      <c r="A184" s="43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23440.3</v>
      </c>
      <c r="F184" s="39">
        <f t="shared" si="80"/>
        <v>23676.699999999997</v>
      </c>
      <c r="G184" s="39">
        <f t="shared" si="80"/>
        <v>0</v>
      </c>
      <c r="H184" s="39">
        <f t="shared" si="80"/>
        <v>0</v>
      </c>
      <c r="I184" s="39">
        <f t="shared" si="80"/>
        <v>0</v>
      </c>
      <c r="J184" s="39">
        <f t="shared" si="80"/>
        <v>0</v>
      </c>
      <c r="K184" s="39">
        <f t="shared" si="80"/>
        <v>0</v>
      </c>
      <c r="L184" s="39">
        <f t="shared" si="80"/>
        <v>0</v>
      </c>
      <c r="M184" s="39">
        <f t="shared" si="80"/>
        <v>0</v>
      </c>
      <c r="N184" s="39">
        <f t="shared" si="80"/>
        <v>0</v>
      </c>
      <c r="O184" s="39">
        <f t="shared" si="80"/>
        <v>0</v>
      </c>
      <c r="P184" s="30">
        <f t="shared" si="37"/>
        <v>52419</v>
      </c>
      <c r="Q184" s="19"/>
      <c r="R184" s="19"/>
    </row>
    <row r="185" spans="1:18" s="2" customFormat="1" ht="15.75">
      <c r="A185" s="43" t="s">
        <v>21</v>
      </c>
      <c r="B185" s="20" t="s">
        <v>17</v>
      </c>
      <c r="C185" s="36" t="s">
        <v>43</v>
      </c>
      <c r="D185" s="22">
        <v>3</v>
      </c>
      <c r="E185" s="22">
        <v>477.9</v>
      </c>
      <c r="F185" s="22">
        <v>550.70000000000005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30">
        <f t="shared" si="37"/>
        <v>1031.5999999999999</v>
      </c>
      <c r="Q185" s="19"/>
      <c r="R185" s="19"/>
    </row>
    <row r="186" spans="1:18" s="2" customFormat="1" ht="15.75">
      <c r="A186" s="43"/>
      <c r="B186" s="20" t="s">
        <v>18</v>
      </c>
      <c r="C186" s="36" t="s">
        <v>43</v>
      </c>
      <c r="D186" s="22">
        <v>0</v>
      </c>
      <c r="E186" s="22">
        <v>105.4</v>
      </c>
      <c r="F186" s="22">
        <v>161.1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30">
        <f t="shared" si="37"/>
        <v>266.5</v>
      </c>
      <c r="Q186" s="19"/>
      <c r="R186" s="19"/>
    </row>
    <row r="187" spans="1:18" s="2" customFormat="1" ht="15.75">
      <c r="A187" s="43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583.29999999999995</v>
      </c>
      <c r="F187" s="39">
        <f t="shared" si="81"/>
        <v>711.80000000000007</v>
      </c>
      <c r="G187" s="39">
        <f t="shared" si="81"/>
        <v>0</v>
      </c>
      <c r="H187" s="39">
        <f t="shared" si="81"/>
        <v>0</v>
      </c>
      <c r="I187" s="39">
        <f t="shared" si="81"/>
        <v>0</v>
      </c>
      <c r="J187" s="39">
        <f t="shared" si="81"/>
        <v>0</v>
      </c>
      <c r="K187" s="39">
        <f t="shared" si="81"/>
        <v>0</v>
      </c>
      <c r="L187" s="39">
        <f t="shared" si="81"/>
        <v>0</v>
      </c>
      <c r="M187" s="39">
        <f t="shared" si="81"/>
        <v>0</v>
      </c>
      <c r="N187" s="39">
        <f t="shared" si="81"/>
        <v>0</v>
      </c>
      <c r="O187" s="39">
        <f t="shared" si="81"/>
        <v>0</v>
      </c>
      <c r="P187" s="30">
        <f t="shared" si="37"/>
        <v>1298.0999999999999</v>
      </c>
      <c r="Q187" s="19"/>
      <c r="R187" s="19"/>
    </row>
    <row r="188" spans="1:18" ht="19.5" customHeight="1">
      <c r="A188" s="48" t="s">
        <v>45</v>
      </c>
      <c r="B188" s="20" t="s">
        <v>17</v>
      </c>
      <c r="C188" s="36" t="s">
        <v>43</v>
      </c>
      <c r="D188" s="22">
        <v>422.5</v>
      </c>
      <c r="E188" s="22">
        <v>1095.9000000000001</v>
      </c>
      <c r="F188" s="22">
        <v>1134.8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30">
        <f t="shared" si="37"/>
        <v>2653.2</v>
      </c>
      <c r="Q188" s="4"/>
      <c r="R188" s="4"/>
    </row>
    <row r="189" spans="1:18" ht="24" customHeight="1">
      <c r="A189" s="48"/>
      <c r="B189" s="20" t="s">
        <v>18</v>
      </c>
      <c r="C189" s="36" t="s">
        <v>43</v>
      </c>
      <c r="D189" s="22">
        <v>0</v>
      </c>
      <c r="E189" s="22">
        <v>293.8</v>
      </c>
      <c r="F189" s="22">
        <v>332.5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30">
        <f t="shared" si="37"/>
        <v>626.29999999999995</v>
      </c>
      <c r="Q189" s="4"/>
      <c r="R189" s="4"/>
    </row>
    <row r="190" spans="1:18" ht="45" customHeight="1">
      <c r="A190" s="48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1389.7</v>
      </c>
      <c r="F190" s="39">
        <f t="shared" si="82"/>
        <v>1467.3</v>
      </c>
      <c r="G190" s="39">
        <f t="shared" si="82"/>
        <v>0</v>
      </c>
      <c r="H190" s="39">
        <f t="shared" si="82"/>
        <v>0</v>
      </c>
      <c r="I190" s="39">
        <f t="shared" si="82"/>
        <v>0</v>
      </c>
      <c r="J190" s="39">
        <f t="shared" si="82"/>
        <v>0</v>
      </c>
      <c r="K190" s="39">
        <f t="shared" si="82"/>
        <v>0</v>
      </c>
      <c r="L190" s="39">
        <f t="shared" si="82"/>
        <v>0</v>
      </c>
      <c r="M190" s="39">
        <f t="shared" si="82"/>
        <v>0</v>
      </c>
      <c r="N190" s="39">
        <f t="shared" si="82"/>
        <v>0</v>
      </c>
      <c r="O190" s="39">
        <f t="shared" si="82"/>
        <v>0</v>
      </c>
      <c r="P190" s="30">
        <f t="shared" si="37"/>
        <v>3279.5</v>
      </c>
      <c r="Q190" s="4"/>
      <c r="R190" s="4"/>
    </row>
    <row r="191" spans="1:18" s="1" customFormat="1" ht="21" customHeight="1">
      <c r="A191" s="47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78.900000000000006</v>
      </c>
      <c r="F191" s="40">
        <f t="shared" si="83"/>
        <v>104.4</v>
      </c>
      <c r="G191" s="40">
        <f t="shared" si="83"/>
        <v>0</v>
      </c>
      <c r="H191" s="40">
        <f t="shared" si="83"/>
        <v>0</v>
      </c>
      <c r="I191" s="40">
        <f t="shared" si="83"/>
        <v>0</v>
      </c>
      <c r="J191" s="40">
        <f t="shared" si="83"/>
        <v>0</v>
      </c>
      <c r="K191" s="40">
        <f t="shared" si="83"/>
        <v>0</v>
      </c>
      <c r="L191" s="40">
        <f t="shared" si="83"/>
        <v>0</v>
      </c>
      <c r="M191" s="40">
        <f t="shared" si="83"/>
        <v>0</v>
      </c>
      <c r="N191" s="40">
        <f t="shared" si="83"/>
        <v>0</v>
      </c>
      <c r="O191" s="40">
        <f t="shared" si="83"/>
        <v>0</v>
      </c>
      <c r="P191" s="30">
        <f t="shared" si="37"/>
        <v>215.3</v>
      </c>
      <c r="Q191" s="18"/>
      <c r="R191" s="18"/>
    </row>
    <row r="192" spans="1:18" s="1" customFormat="1" ht="16.5" customHeight="1">
      <c r="A192" s="47"/>
      <c r="B192" s="20" t="s">
        <v>18</v>
      </c>
      <c r="C192" s="36" t="s">
        <v>43</v>
      </c>
      <c r="D192" s="40">
        <f>D195+D198</f>
        <v>0</v>
      </c>
      <c r="E192" s="40">
        <f t="shared" si="83"/>
        <v>43</v>
      </c>
      <c r="F192" s="40">
        <f t="shared" si="83"/>
        <v>62.5</v>
      </c>
      <c r="G192" s="40">
        <f t="shared" si="83"/>
        <v>0</v>
      </c>
      <c r="H192" s="40">
        <f t="shared" si="83"/>
        <v>0</v>
      </c>
      <c r="I192" s="40">
        <f t="shared" si="83"/>
        <v>0</v>
      </c>
      <c r="J192" s="40">
        <f t="shared" si="83"/>
        <v>0</v>
      </c>
      <c r="K192" s="40">
        <f t="shared" si="83"/>
        <v>0</v>
      </c>
      <c r="L192" s="40">
        <f t="shared" si="83"/>
        <v>0</v>
      </c>
      <c r="M192" s="40">
        <f t="shared" si="83"/>
        <v>0</v>
      </c>
      <c r="N192" s="40">
        <f t="shared" si="83"/>
        <v>0</v>
      </c>
      <c r="O192" s="40">
        <f t="shared" si="83"/>
        <v>0</v>
      </c>
      <c r="P192" s="30">
        <f t="shared" si="37"/>
        <v>105.5</v>
      </c>
      <c r="Q192" s="18"/>
      <c r="R192" s="18"/>
    </row>
    <row r="193" spans="1:18" s="1" customFormat="1" ht="18" customHeight="1">
      <c r="A193" s="47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121.9</v>
      </c>
      <c r="F193" s="40">
        <f t="shared" si="84"/>
        <v>166.9</v>
      </c>
      <c r="G193" s="40">
        <f t="shared" si="84"/>
        <v>0</v>
      </c>
      <c r="H193" s="40">
        <f t="shared" si="84"/>
        <v>0</v>
      </c>
      <c r="I193" s="40">
        <f t="shared" si="84"/>
        <v>0</v>
      </c>
      <c r="J193" s="40">
        <f t="shared" si="84"/>
        <v>0</v>
      </c>
      <c r="K193" s="40">
        <f t="shared" si="84"/>
        <v>0</v>
      </c>
      <c r="L193" s="40">
        <f t="shared" si="84"/>
        <v>0</v>
      </c>
      <c r="M193" s="40">
        <f t="shared" si="84"/>
        <v>0</v>
      </c>
      <c r="N193" s="40">
        <f t="shared" si="84"/>
        <v>0</v>
      </c>
      <c r="O193" s="40">
        <f t="shared" si="84"/>
        <v>0</v>
      </c>
      <c r="P193" s="30">
        <f t="shared" si="37"/>
        <v>320.8</v>
      </c>
      <c r="Q193" s="18"/>
      <c r="R193" s="18"/>
    </row>
    <row r="194" spans="1:18" s="3" customFormat="1" ht="18" customHeight="1">
      <c r="A194" s="46" t="s">
        <v>21</v>
      </c>
      <c r="B194" s="24" t="s">
        <v>17</v>
      </c>
      <c r="C194" s="37" t="s">
        <v>43</v>
      </c>
      <c r="D194" s="25">
        <v>0</v>
      </c>
      <c r="E194" s="25">
        <v>0</v>
      </c>
      <c r="F194" s="25">
        <v>0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46"/>
      <c r="B195" s="24" t="s">
        <v>18</v>
      </c>
      <c r="C195" s="37" t="s">
        <v>43</v>
      </c>
      <c r="D195" s="25">
        <v>0</v>
      </c>
      <c r="E195" s="25">
        <v>0</v>
      </c>
      <c r="F195" s="25">
        <v>0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46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46" t="s">
        <v>22</v>
      </c>
      <c r="B197" s="24" t="s">
        <v>17</v>
      </c>
      <c r="C197" s="37" t="s">
        <v>43</v>
      </c>
      <c r="D197" s="25">
        <v>32</v>
      </c>
      <c r="E197" s="25">
        <v>78.900000000000006</v>
      </c>
      <c r="F197" s="25">
        <v>104.4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31">
        <f t="shared" si="37"/>
        <v>215.3</v>
      </c>
      <c r="Q197" s="26"/>
      <c r="R197" s="26"/>
    </row>
    <row r="198" spans="1:18" s="3" customFormat="1" ht="18" customHeight="1">
      <c r="A198" s="46"/>
      <c r="B198" s="24" t="s">
        <v>18</v>
      </c>
      <c r="C198" s="37" t="s">
        <v>43</v>
      </c>
      <c r="D198" s="25">
        <v>0</v>
      </c>
      <c r="E198" s="25">
        <v>43</v>
      </c>
      <c r="F198" s="25">
        <v>62.5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31">
        <f t="shared" si="37"/>
        <v>105.5</v>
      </c>
      <c r="Q198" s="26"/>
      <c r="R198" s="26"/>
    </row>
    <row r="199" spans="1:18" s="3" customFormat="1" ht="18" customHeight="1">
      <c r="A199" s="46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121.9</v>
      </c>
      <c r="F199" s="41">
        <f t="shared" si="86"/>
        <v>166.9</v>
      </c>
      <c r="G199" s="41">
        <f t="shared" si="86"/>
        <v>0</v>
      </c>
      <c r="H199" s="41">
        <f t="shared" si="86"/>
        <v>0</v>
      </c>
      <c r="I199" s="41">
        <f t="shared" si="86"/>
        <v>0</v>
      </c>
      <c r="J199" s="41">
        <f t="shared" si="86"/>
        <v>0</v>
      </c>
      <c r="K199" s="41">
        <f t="shared" si="86"/>
        <v>0</v>
      </c>
      <c r="L199" s="41">
        <f t="shared" si="86"/>
        <v>0</v>
      </c>
      <c r="M199" s="41">
        <f t="shared" si="86"/>
        <v>0</v>
      </c>
      <c r="N199" s="41">
        <f t="shared" si="86"/>
        <v>0</v>
      </c>
      <c r="O199" s="41">
        <f t="shared" si="86"/>
        <v>0</v>
      </c>
      <c r="P199" s="31">
        <f t="shared" si="37"/>
        <v>320.8</v>
      </c>
      <c r="Q199" s="26"/>
      <c r="R199" s="26"/>
    </row>
    <row r="200" spans="1:18" s="1" customFormat="1" ht="20.25" customHeight="1">
      <c r="A200" s="47" t="s">
        <v>30</v>
      </c>
      <c r="B200" s="20" t="s">
        <v>17</v>
      </c>
      <c r="C200" s="36" t="s">
        <v>43</v>
      </c>
      <c r="D200" s="23">
        <v>7.5</v>
      </c>
      <c r="E200" s="23">
        <v>11.7</v>
      </c>
      <c r="F200" s="23">
        <v>17.5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30">
        <f t="shared" si="37"/>
        <v>36.700000000000003</v>
      </c>
      <c r="Q200" s="18"/>
      <c r="R200" s="18"/>
    </row>
    <row r="201" spans="1:18" s="1" customFormat="1" ht="20.25" customHeight="1">
      <c r="A201" s="47"/>
      <c r="B201" s="20" t="s">
        <v>18</v>
      </c>
      <c r="C201" s="36" t="s">
        <v>43</v>
      </c>
      <c r="D201" s="23">
        <v>0</v>
      </c>
      <c r="E201" s="23">
        <v>3.5</v>
      </c>
      <c r="F201" s="23">
        <v>6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30">
        <f t="shared" si="37"/>
        <v>9.5</v>
      </c>
      <c r="Q201" s="18"/>
      <c r="R201" s="18"/>
    </row>
    <row r="202" spans="1:18" s="1" customFormat="1" ht="19.5" customHeight="1">
      <c r="A202" s="47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15.2</v>
      </c>
      <c r="F202" s="40">
        <f t="shared" si="87"/>
        <v>23.5</v>
      </c>
      <c r="G202" s="40">
        <f t="shared" si="87"/>
        <v>0</v>
      </c>
      <c r="H202" s="40">
        <f t="shared" si="87"/>
        <v>0</v>
      </c>
      <c r="I202" s="40">
        <f t="shared" si="87"/>
        <v>0</v>
      </c>
      <c r="J202" s="40">
        <f t="shared" si="87"/>
        <v>0</v>
      </c>
      <c r="K202" s="40">
        <f t="shared" si="87"/>
        <v>0</v>
      </c>
      <c r="L202" s="40">
        <f t="shared" si="87"/>
        <v>0</v>
      </c>
      <c r="M202" s="40">
        <f t="shared" si="87"/>
        <v>0</v>
      </c>
      <c r="N202" s="40">
        <f t="shared" si="87"/>
        <v>0</v>
      </c>
      <c r="O202" s="40">
        <f t="shared" si="87"/>
        <v>0</v>
      </c>
      <c r="P202" s="30">
        <f t="shared" si="37"/>
        <v>46.2</v>
      </c>
      <c r="Q202" s="18"/>
      <c r="R202" s="18"/>
    </row>
    <row r="203" spans="1:18" s="1" customFormat="1" ht="19.5" customHeight="1">
      <c r="A203" s="47" t="s">
        <v>31</v>
      </c>
      <c r="B203" s="20" t="s">
        <v>17</v>
      </c>
      <c r="C203" s="36" t="s">
        <v>43</v>
      </c>
      <c r="D203" s="23">
        <v>49.1</v>
      </c>
      <c r="E203" s="23">
        <v>148.1</v>
      </c>
      <c r="F203" s="23">
        <v>175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30">
        <f t="shared" si="37"/>
        <v>372.2</v>
      </c>
      <c r="Q203" s="18"/>
      <c r="R203" s="18"/>
    </row>
    <row r="204" spans="1:18" s="1" customFormat="1" ht="19.5" customHeight="1">
      <c r="A204" s="47"/>
      <c r="B204" s="20" t="s">
        <v>18</v>
      </c>
      <c r="C204" s="36" t="s">
        <v>43</v>
      </c>
      <c r="D204" s="23">
        <v>0</v>
      </c>
      <c r="E204" s="23">
        <v>42.9</v>
      </c>
      <c r="F204" s="23">
        <v>47.4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30">
        <f t="shared" si="37"/>
        <v>90.3</v>
      </c>
      <c r="Q204" s="18"/>
      <c r="R204" s="18"/>
    </row>
    <row r="205" spans="1:18" s="1" customFormat="1" ht="30.6" customHeight="1">
      <c r="A205" s="47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191</v>
      </c>
      <c r="F205" s="40">
        <f t="shared" si="88"/>
        <v>222.4</v>
      </c>
      <c r="G205" s="40">
        <f t="shared" si="88"/>
        <v>0</v>
      </c>
      <c r="H205" s="40">
        <f t="shared" si="88"/>
        <v>0</v>
      </c>
      <c r="I205" s="40">
        <f t="shared" si="88"/>
        <v>0</v>
      </c>
      <c r="J205" s="40">
        <f t="shared" si="88"/>
        <v>0</v>
      </c>
      <c r="K205" s="40">
        <f t="shared" si="88"/>
        <v>0</v>
      </c>
      <c r="L205" s="40">
        <f t="shared" si="88"/>
        <v>0</v>
      </c>
      <c r="M205" s="40">
        <f t="shared" si="88"/>
        <v>0</v>
      </c>
      <c r="N205" s="40">
        <f t="shared" si="88"/>
        <v>0</v>
      </c>
      <c r="O205" s="40">
        <f t="shared" si="88"/>
        <v>0</v>
      </c>
      <c r="P205" s="30">
        <f t="shared" si="37"/>
        <v>462.5</v>
      </c>
      <c r="Q205" s="18"/>
      <c r="R205" s="18"/>
    </row>
    <row r="206" spans="1:18" s="1" customFormat="1" ht="14.25" customHeight="1">
      <c r="A206" s="48" t="s">
        <v>32</v>
      </c>
      <c r="B206" s="20" t="s">
        <v>17</v>
      </c>
      <c r="C206" s="36" t="s">
        <v>43</v>
      </c>
      <c r="D206" s="23">
        <v>12.7</v>
      </c>
      <c r="E206" s="23">
        <v>33.6</v>
      </c>
      <c r="F206" s="23">
        <v>35.6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30">
        <f t="shared" si="37"/>
        <v>81.900000000000006</v>
      </c>
      <c r="Q206" s="18"/>
      <c r="R206" s="18"/>
    </row>
    <row r="207" spans="1:18" s="1" customFormat="1" ht="14.25" customHeight="1">
      <c r="A207" s="48"/>
      <c r="B207" s="20" t="s">
        <v>18</v>
      </c>
      <c r="C207" s="36" t="s">
        <v>43</v>
      </c>
      <c r="D207" s="23">
        <v>0</v>
      </c>
      <c r="E207" s="23">
        <v>10.1</v>
      </c>
      <c r="F207" s="23">
        <v>10.8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30">
        <f t="shared" ref="P207:P253" si="89">SUM(D207:O207)</f>
        <v>20.9</v>
      </c>
      <c r="Q207" s="18"/>
      <c r="R207" s="18"/>
    </row>
    <row r="208" spans="1:18" ht="14.25" customHeight="1">
      <c r="A208" s="48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43.7</v>
      </c>
      <c r="F208" s="39">
        <f t="shared" si="90"/>
        <v>46.400000000000006</v>
      </c>
      <c r="G208" s="39">
        <f t="shared" si="90"/>
        <v>0</v>
      </c>
      <c r="H208" s="39">
        <f t="shared" si="90"/>
        <v>0</v>
      </c>
      <c r="I208" s="39">
        <f t="shared" si="90"/>
        <v>0</v>
      </c>
      <c r="J208" s="39">
        <f t="shared" si="90"/>
        <v>0</v>
      </c>
      <c r="K208" s="39">
        <f t="shared" si="90"/>
        <v>0</v>
      </c>
      <c r="L208" s="39">
        <f t="shared" si="90"/>
        <v>0</v>
      </c>
      <c r="M208" s="39">
        <f t="shared" si="90"/>
        <v>0</v>
      </c>
      <c r="N208" s="39">
        <f t="shared" si="90"/>
        <v>0</v>
      </c>
      <c r="O208" s="39">
        <f t="shared" si="90"/>
        <v>0</v>
      </c>
      <c r="P208" s="30">
        <f t="shared" si="89"/>
        <v>102.80000000000001</v>
      </c>
      <c r="Q208" s="4"/>
      <c r="R208" s="4"/>
    </row>
    <row r="209" spans="1:18" ht="14.25" customHeight="1">
      <c r="A209" s="48" t="s">
        <v>33</v>
      </c>
      <c r="B209" s="20" t="s">
        <v>17</v>
      </c>
      <c r="C209" s="36" t="s">
        <v>43</v>
      </c>
      <c r="D209" s="22">
        <v>31.6</v>
      </c>
      <c r="E209" s="22">
        <v>95.1</v>
      </c>
      <c r="F209" s="22">
        <v>93.6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30">
        <f t="shared" si="89"/>
        <v>220.29999999999998</v>
      </c>
      <c r="Q209" s="4"/>
      <c r="R209" s="4"/>
    </row>
    <row r="210" spans="1:18" ht="14.25" customHeight="1">
      <c r="A210" s="48"/>
      <c r="B210" s="20" t="s">
        <v>18</v>
      </c>
      <c r="C210" s="36" t="s">
        <v>43</v>
      </c>
      <c r="D210" s="22">
        <v>0</v>
      </c>
      <c r="E210" s="22">
        <v>24.5</v>
      </c>
      <c r="F210" s="22">
        <v>28.6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30">
        <f t="shared" si="89"/>
        <v>53.1</v>
      </c>
      <c r="Q210" s="4"/>
      <c r="R210" s="4"/>
    </row>
    <row r="211" spans="1:18" ht="14.25" customHeight="1">
      <c r="A211" s="48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119.6</v>
      </c>
      <c r="F211" s="39">
        <f t="shared" si="91"/>
        <v>122.19999999999999</v>
      </c>
      <c r="G211" s="39">
        <f t="shared" si="91"/>
        <v>0</v>
      </c>
      <c r="H211" s="39">
        <f t="shared" si="91"/>
        <v>0</v>
      </c>
      <c r="I211" s="39">
        <f t="shared" si="91"/>
        <v>0</v>
      </c>
      <c r="J211" s="39">
        <f t="shared" si="91"/>
        <v>0</v>
      </c>
      <c r="K211" s="39">
        <f t="shared" si="91"/>
        <v>0</v>
      </c>
      <c r="L211" s="39">
        <f t="shared" si="91"/>
        <v>0</v>
      </c>
      <c r="M211" s="39">
        <f t="shared" si="91"/>
        <v>0</v>
      </c>
      <c r="N211" s="39">
        <f t="shared" si="91"/>
        <v>0</v>
      </c>
      <c r="O211" s="39">
        <f t="shared" si="91"/>
        <v>0</v>
      </c>
      <c r="P211" s="30">
        <f t="shared" si="89"/>
        <v>273.39999999999998</v>
      </c>
      <c r="Q211" s="4"/>
      <c r="R211" s="4"/>
    </row>
    <row r="212" spans="1:18" ht="14.25" customHeight="1">
      <c r="A212" s="48" t="s">
        <v>34</v>
      </c>
      <c r="B212" s="20" t="s">
        <v>17</v>
      </c>
      <c r="C212" s="36" t="s">
        <v>43</v>
      </c>
      <c r="D212" s="22">
        <v>7.6</v>
      </c>
      <c r="E212" s="22">
        <v>20.2</v>
      </c>
      <c r="F212" s="22">
        <v>22.1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30">
        <f t="shared" si="89"/>
        <v>49.9</v>
      </c>
      <c r="Q212" s="4"/>
      <c r="R212" s="4"/>
    </row>
    <row r="213" spans="1:18" ht="14.25" customHeight="1">
      <c r="A213" s="48"/>
      <c r="B213" s="20" t="s">
        <v>18</v>
      </c>
      <c r="C213" s="36" t="s">
        <v>43</v>
      </c>
      <c r="D213" s="22">
        <v>0</v>
      </c>
      <c r="E213" s="22">
        <v>6.1</v>
      </c>
      <c r="F213" s="22">
        <v>6.7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30">
        <f t="shared" si="89"/>
        <v>12.8</v>
      </c>
      <c r="Q213" s="4"/>
      <c r="R213" s="4"/>
    </row>
    <row r="214" spans="1:18" ht="14.25" customHeight="1">
      <c r="A214" s="48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26.299999999999997</v>
      </c>
      <c r="F214" s="39">
        <f t="shared" si="92"/>
        <v>28.8</v>
      </c>
      <c r="G214" s="39">
        <f t="shared" si="92"/>
        <v>0</v>
      </c>
      <c r="H214" s="39">
        <f t="shared" si="92"/>
        <v>0</v>
      </c>
      <c r="I214" s="39">
        <f t="shared" si="92"/>
        <v>0</v>
      </c>
      <c r="J214" s="39">
        <f t="shared" si="92"/>
        <v>0</v>
      </c>
      <c r="K214" s="39">
        <f t="shared" si="92"/>
        <v>0</v>
      </c>
      <c r="L214" s="39">
        <f t="shared" si="92"/>
        <v>0</v>
      </c>
      <c r="M214" s="39">
        <f t="shared" si="92"/>
        <v>0</v>
      </c>
      <c r="N214" s="39">
        <f t="shared" si="92"/>
        <v>0</v>
      </c>
      <c r="O214" s="39">
        <f t="shared" si="92"/>
        <v>0</v>
      </c>
      <c r="P214" s="30">
        <f t="shared" si="89"/>
        <v>62.7</v>
      </c>
      <c r="Q214" s="4"/>
      <c r="R214" s="4"/>
    </row>
    <row r="215" spans="1:18" ht="14.25" customHeight="1">
      <c r="A215" s="48" t="s">
        <v>35</v>
      </c>
      <c r="B215" s="20" t="s">
        <v>17</v>
      </c>
      <c r="C215" s="36" t="s">
        <v>43</v>
      </c>
      <c r="D215" s="22">
        <v>98.4</v>
      </c>
      <c r="E215" s="22">
        <v>178.8</v>
      </c>
      <c r="F215" s="22">
        <v>198.9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30">
        <f t="shared" si="89"/>
        <v>476.1</v>
      </c>
      <c r="Q215" s="4"/>
      <c r="R215" s="4"/>
    </row>
    <row r="216" spans="1:18" ht="14.25" customHeight="1">
      <c r="A216" s="48"/>
      <c r="B216" s="20" t="s">
        <v>18</v>
      </c>
      <c r="C216" s="36" t="s">
        <v>43</v>
      </c>
      <c r="D216" s="22">
        <v>0</v>
      </c>
      <c r="E216" s="22">
        <v>64.900000000000006</v>
      </c>
      <c r="F216" s="22">
        <v>52.1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30">
        <f t="shared" si="89"/>
        <v>117</v>
      </c>
      <c r="Q216" s="4"/>
      <c r="R216" s="4"/>
    </row>
    <row r="217" spans="1:18" ht="14.25" customHeight="1">
      <c r="A217" s="48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243.70000000000002</v>
      </c>
      <c r="F217" s="39">
        <f t="shared" si="93"/>
        <v>251</v>
      </c>
      <c r="G217" s="39">
        <f t="shared" si="93"/>
        <v>0</v>
      </c>
      <c r="H217" s="39">
        <f t="shared" si="93"/>
        <v>0</v>
      </c>
      <c r="I217" s="39">
        <f t="shared" si="93"/>
        <v>0</v>
      </c>
      <c r="J217" s="39">
        <f t="shared" si="93"/>
        <v>0</v>
      </c>
      <c r="K217" s="39">
        <f t="shared" si="93"/>
        <v>0</v>
      </c>
      <c r="L217" s="39">
        <f t="shared" si="93"/>
        <v>0</v>
      </c>
      <c r="M217" s="39">
        <f t="shared" si="93"/>
        <v>0</v>
      </c>
      <c r="N217" s="39">
        <f t="shared" si="93"/>
        <v>0</v>
      </c>
      <c r="O217" s="39">
        <f t="shared" si="93"/>
        <v>0</v>
      </c>
      <c r="P217" s="30">
        <f t="shared" si="89"/>
        <v>593.1</v>
      </c>
      <c r="Q217" s="4"/>
      <c r="R217" s="4"/>
    </row>
    <row r="218" spans="1:18" ht="14.25" customHeight="1">
      <c r="A218" s="48" t="s">
        <v>36</v>
      </c>
      <c r="B218" s="20" t="s">
        <v>17</v>
      </c>
      <c r="C218" s="36" t="s">
        <v>43</v>
      </c>
      <c r="D218" s="22">
        <v>0</v>
      </c>
      <c r="E218" s="22">
        <v>0</v>
      </c>
      <c r="F218" s="22">
        <v>0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48"/>
      <c r="B219" s="20" t="s">
        <v>18</v>
      </c>
      <c r="C219" s="36" t="s">
        <v>43</v>
      </c>
      <c r="D219" s="22">
        <v>0</v>
      </c>
      <c r="E219" s="22">
        <v>0</v>
      </c>
      <c r="F219" s="22">
        <v>0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48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49" t="s">
        <v>37</v>
      </c>
      <c r="B221" s="24" t="s">
        <v>17</v>
      </c>
      <c r="C221" s="36" t="s">
        <v>43</v>
      </c>
      <c r="D221" s="22">
        <v>12.8</v>
      </c>
      <c r="E221" s="22">
        <v>18.100000000000001</v>
      </c>
      <c r="F221" s="22">
        <v>0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30">
        <f t="shared" si="89"/>
        <v>30.900000000000002</v>
      </c>
      <c r="Q221" s="4"/>
      <c r="R221" s="4"/>
    </row>
    <row r="222" spans="1:18" ht="14.25" customHeight="1">
      <c r="A222" s="50"/>
      <c r="B222" s="24" t="s">
        <v>18</v>
      </c>
      <c r="C222" s="36" t="s">
        <v>43</v>
      </c>
      <c r="D222" s="22">
        <v>0</v>
      </c>
      <c r="E222" s="22">
        <v>0</v>
      </c>
      <c r="F222" s="22">
        <v>0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30">
        <f t="shared" si="89"/>
        <v>0</v>
      </c>
      <c r="Q222" s="4"/>
      <c r="R222" s="4"/>
    </row>
    <row r="223" spans="1:18" ht="35.450000000000003" customHeight="1">
      <c r="A223" s="51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18.100000000000001</v>
      </c>
      <c r="F223" s="39">
        <f t="shared" si="95"/>
        <v>0</v>
      </c>
      <c r="G223" s="39">
        <f t="shared" si="95"/>
        <v>0</v>
      </c>
      <c r="H223" s="39">
        <f t="shared" si="95"/>
        <v>0</v>
      </c>
      <c r="I223" s="39">
        <f t="shared" si="95"/>
        <v>0</v>
      </c>
      <c r="J223" s="39">
        <f t="shared" si="95"/>
        <v>0</v>
      </c>
      <c r="K223" s="39">
        <f t="shared" si="95"/>
        <v>0</v>
      </c>
      <c r="L223" s="39">
        <f t="shared" si="95"/>
        <v>0</v>
      </c>
      <c r="M223" s="39">
        <f t="shared" si="95"/>
        <v>0</v>
      </c>
      <c r="N223" s="39">
        <f t="shared" si="95"/>
        <v>0</v>
      </c>
      <c r="O223" s="39">
        <f t="shared" si="95"/>
        <v>0</v>
      </c>
      <c r="P223" s="30">
        <f t="shared" si="89"/>
        <v>30.900000000000002</v>
      </c>
      <c r="Q223" s="4"/>
      <c r="R223" s="4"/>
    </row>
    <row r="224" spans="1:18" ht="14.25" customHeight="1">
      <c r="A224" s="48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20942.8</v>
      </c>
      <c r="F224" s="39">
        <f t="shared" si="96"/>
        <v>22086.5</v>
      </c>
      <c r="G224" s="39">
        <f t="shared" si="96"/>
        <v>0</v>
      </c>
      <c r="H224" s="39">
        <f t="shared" si="96"/>
        <v>0</v>
      </c>
      <c r="I224" s="39">
        <f t="shared" si="96"/>
        <v>0</v>
      </c>
      <c r="J224" s="39">
        <f t="shared" si="96"/>
        <v>0</v>
      </c>
      <c r="K224" s="39">
        <f t="shared" si="96"/>
        <v>0</v>
      </c>
      <c r="L224" s="39">
        <f t="shared" si="96"/>
        <v>0</v>
      </c>
      <c r="M224" s="39">
        <f t="shared" si="96"/>
        <v>0</v>
      </c>
      <c r="N224" s="39">
        <f t="shared" si="96"/>
        <v>0</v>
      </c>
      <c r="O224" s="39">
        <f t="shared" si="96"/>
        <v>0</v>
      </c>
      <c r="P224" s="30">
        <f t="shared" si="89"/>
        <v>50134.9</v>
      </c>
      <c r="Q224" s="4"/>
      <c r="R224" s="4"/>
    </row>
    <row r="225" spans="1:18" ht="17.25" customHeight="1">
      <c r="A225" s="48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6349.4000000000005</v>
      </c>
      <c r="F225" s="39">
        <f t="shared" si="96"/>
        <v>6294.7</v>
      </c>
      <c r="G225" s="39">
        <f t="shared" si="96"/>
        <v>0</v>
      </c>
      <c r="H225" s="39">
        <f t="shared" si="96"/>
        <v>0</v>
      </c>
      <c r="I225" s="39">
        <f t="shared" si="96"/>
        <v>0</v>
      </c>
      <c r="J225" s="39">
        <f t="shared" si="96"/>
        <v>0</v>
      </c>
      <c r="K225" s="39">
        <f t="shared" si="96"/>
        <v>0</v>
      </c>
      <c r="L225" s="39">
        <f t="shared" si="96"/>
        <v>0</v>
      </c>
      <c r="M225" s="39">
        <f t="shared" si="96"/>
        <v>0</v>
      </c>
      <c r="N225" s="39">
        <f t="shared" si="96"/>
        <v>0</v>
      </c>
      <c r="O225" s="39">
        <f t="shared" si="96"/>
        <v>0</v>
      </c>
      <c r="P225" s="30">
        <f t="shared" si="89"/>
        <v>12791.5</v>
      </c>
      <c r="Q225" s="4"/>
      <c r="R225" s="4"/>
    </row>
    <row r="226" spans="1:18" ht="58.15" customHeight="1">
      <c r="A226" s="48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27292.2</v>
      </c>
      <c r="F226" s="39">
        <f t="shared" si="97"/>
        <v>28381.200000000001</v>
      </c>
      <c r="G226" s="39">
        <f t="shared" si="97"/>
        <v>0</v>
      </c>
      <c r="H226" s="39">
        <f t="shared" si="97"/>
        <v>0</v>
      </c>
      <c r="I226" s="39">
        <f t="shared" si="97"/>
        <v>0</v>
      </c>
      <c r="J226" s="39">
        <f t="shared" si="97"/>
        <v>0</v>
      </c>
      <c r="K226" s="39">
        <f t="shared" si="97"/>
        <v>0</v>
      </c>
      <c r="L226" s="39">
        <f t="shared" si="97"/>
        <v>0</v>
      </c>
      <c r="M226" s="39">
        <f t="shared" si="97"/>
        <v>0</v>
      </c>
      <c r="N226" s="39">
        <f t="shared" si="97"/>
        <v>0</v>
      </c>
      <c r="O226" s="39">
        <f t="shared" si="97"/>
        <v>0</v>
      </c>
      <c r="P226" s="30">
        <f t="shared" si="89"/>
        <v>62926.399999999994</v>
      </c>
      <c r="Q226" s="4"/>
      <c r="R226" s="4"/>
    </row>
    <row r="227" spans="1:18" ht="14.25" customHeight="1">
      <c r="A227" s="44" t="s">
        <v>19</v>
      </c>
      <c r="B227" s="20" t="s">
        <v>17</v>
      </c>
      <c r="C227" s="36" t="s">
        <v>43</v>
      </c>
      <c r="D227" s="22">
        <v>761.7</v>
      </c>
      <c r="E227" s="22">
        <v>1966.1</v>
      </c>
      <c r="F227" s="22">
        <v>2405.5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30">
        <f t="shared" si="89"/>
        <v>5133.3</v>
      </c>
      <c r="Q227" s="4"/>
      <c r="R227" s="4"/>
    </row>
    <row r="228" spans="1:18" ht="14.25" customHeight="1">
      <c r="A228" s="44"/>
      <c r="B228" s="20" t="s">
        <v>18</v>
      </c>
      <c r="C228" s="36" t="s">
        <v>43</v>
      </c>
      <c r="D228" s="22">
        <v>19.8</v>
      </c>
      <c r="E228" s="22">
        <v>569.6</v>
      </c>
      <c r="F228" s="22">
        <v>707.7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30">
        <f t="shared" si="89"/>
        <v>1297.0999999999999</v>
      </c>
      <c r="Q228" s="4"/>
      <c r="R228" s="4"/>
    </row>
    <row r="229" spans="1:18" ht="14.25" customHeight="1">
      <c r="A229" s="44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2535.6999999999998</v>
      </c>
      <c r="F229" s="39">
        <f t="shared" si="98"/>
        <v>3113.2</v>
      </c>
      <c r="G229" s="39">
        <f t="shared" si="98"/>
        <v>0</v>
      </c>
      <c r="H229" s="39">
        <f t="shared" si="98"/>
        <v>0</v>
      </c>
      <c r="I229" s="39">
        <f t="shared" si="98"/>
        <v>0</v>
      </c>
      <c r="J229" s="39">
        <f t="shared" si="98"/>
        <v>0</v>
      </c>
      <c r="K229" s="39">
        <f t="shared" si="98"/>
        <v>0</v>
      </c>
      <c r="L229" s="39">
        <f t="shared" si="98"/>
        <v>0</v>
      </c>
      <c r="M229" s="39">
        <f t="shared" si="98"/>
        <v>0</v>
      </c>
      <c r="N229" s="39">
        <f t="shared" si="98"/>
        <v>0</v>
      </c>
      <c r="O229" s="39">
        <f t="shared" si="98"/>
        <v>0</v>
      </c>
      <c r="P229" s="30">
        <f t="shared" si="89"/>
        <v>6430.4</v>
      </c>
      <c r="Q229" s="4"/>
      <c r="R229" s="4"/>
    </row>
    <row r="230" spans="1:18" ht="14.25" customHeight="1">
      <c r="A230" s="44" t="s">
        <v>20</v>
      </c>
      <c r="B230" s="20" t="s">
        <v>17</v>
      </c>
      <c r="C230" s="36" t="s">
        <v>43</v>
      </c>
      <c r="D230" s="22">
        <v>872.5</v>
      </c>
      <c r="E230" s="22">
        <v>2697.9</v>
      </c>
      <c r="F230" s="22">
        <v>3141.5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30">
        <f t="shared" si="89"/>
        <v>6711.9</v>
      </c>
      <c r="Q230" s="4"/>
      <c r="R230" s="4"/>
    </row>
    <row r="231" spans="1:18" ht="14.25" customHeight="1">
      <c r="A231" s="44"/>
      <c r="B231" s="20" t="s">
        <v>18</v>
      </c>
      <c r="C231" s="36" t="s">
        <v>43</v>
      </c>
      <c r="D231" s="22">
        <v>2</v>
      </c>
      <c r="E231" s="22">
        <v>798.8</v>
      </c>
      <c r="F231" s="22">
        <v>828.4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30">
        <f t="shared" si="89"/>
        <v>1629.1999999999998</v>
      </c>
      <c r="Q231" s="4"/>
      <c r="R231" s="4"/>
    </row>
    <row r="232" spans="1:18" ht="14.25" customHeight="1">
      <c r="A232" s="44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3496.7</v>
      </c>
      <c r="F232" s="39">
        <f t="shared" si="99"/>
        <v>3969.9</v>
      </c>
      <c r="G232" s="39">
        <f t="shared" si="99"/>
        <v>0</v>
      </c>
      <c r="H232" s="39">
        <f t="shared" si="99"/>
        <v>0</v>
      </c>
      <c r="I232" s="39">
        <f t="shared" si="99"/>
        <v>0</v>
      </c>
      <c r="J232" s="39">
        <f t="shared" si="99"/>
        <v>0</v>
      </c>
      <c r="K232" s="39">
        <f t="shared" si="99"/>
        <v>0</v>
      </c>
      <c r="L232" s="39">
        <f t="shared" si="99"/>
        <v>0</v>
      </c>
      <c r="M232" s="39">
        <f t="shared" si="99"/>
        <v>0</v>
      </c>
      <c r="N232" s="39">
        <f t="shared" si="99"/>
        <v>0</v>
      </c>
      <c r="O232" s="39">
        <f t="shared" si="99"/>
        <v>0</v>
      </c>
      <c r="P232" s="30">
        <f t="shared" si="89"/>
        <v>8341.1</v>
      </c>
      <c r="Q232" s="4"/>
      <c r="R232" s="4"/>
    </row>
    <row r="233" spans="1:18" ht="14.25" customHeight="1">
      <c r="A233" s="44" t="s">
        <v>21</v>
      </c>
      <c r="B233" s="20" t="s">
        <v>17</v>
      </c>
      <c r="C233" s="36" t="s">
        <v>43</v>
      </c>
      <c r="D233" s="22">
        <v>3154.3</v>
      </c>
      <c r="E233" s="22">
        <v>10039</v>
      </c>
      <c r="F233" s="22">
        <v>10295.5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30">
        <f t="shared" si="89"/>
        <v>23488.799999999999</v>
      </c>
      <c r="Q233" s="4"/>
      <c r="R233" s="4"/>
    </row>
    <row r="234" spans="1:18" ht="14.25" customHeight="1">
      <c r="A234" s="44"/>
      <c r="B234" s="20" t="s">
        <v>18</v>
      </c>
      <c r="C234" s="36" t="s">
        <v>43</v>
      </c>
      <c r="D234" s="22">
        <v>0.3</v>
      </c>
      <c r="E234" s="22">
        <v>3047.2</v>
      </c>
      <c r="F234" s="22">
        <v>2892.6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30">
        <f t="shared" si="89"/>
        <v>5940.1</v>
      </c>
      <c r="Q234" s="4"/>
      <c r="R234" s="4"/>
    </row>
    <row r="235" spans="1:18" ht="14.25" customHeight="1">
      <c r="A235" s="44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13086.2</v>
      </c>
      <c r="F235" s="39">
        <f t="shared" si="100"/>
        <v>13188.1</v>
      </c>
      <c r="G235" s="39">
        <f t="shared" si="100"/>
        <v>0</v>
      </c>
      <c r="H235" s="39">
        <f t="shared" si="100"/>
        <v>0</v>
      </c>
      <c r="I235" s="39">
        <f t="shared" si="100"/>
        <v>0</v>
      </c>
      <c r="J235" s="39">
        <f t="shared" si="100"/>
        <v>0</v>
      </c>
      <c r="K235" s="39">
        <f t="shared" si="100"/>
        <v>0</v>
      </c>
      <c r="L235" s="39">
        <f t="shared" si="100"/>
        <v>0</v>
      </c>
      <c r="M235" s="39">
        <f t="shared" si="100"/>
        <v>0</v>
      </c>
      <c r="N235" s="39">
        <f t="shared" si="100"/>
        <v>0</v>
      </c>
      <c r="O235" s="39">
        <f t="shared" si="100"/>
        <v>0</v>
      </c>
      <c r="P235" s="30">
        <f t="shared" si="89"/>
        <v>29428.9</v>
      </c>
      <c r="Q235" s="4"/>
      <c r="R235" s="4"/>
    </row>
    <row r="236" spans="1:18" ht="14.25" customHeight="1">
      <c r="A236" s="44" t="s">
        <v>22</v>
      </c>
      <c r="B236" s="20" t="s">
        <v>17</v>
      </c>
      <c r="C236" s="36" t="s">
        <v>43</v>
      </c>
      <c r="D236" s="22">
        <v>2317.1</v>
      </c>
      <c r="E236" s="22">
        <v>6239.8</v>
      </c>
      <c r="F236" s="22">
        <v>6244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30">
        <f t="shared" si="89"/>
        <v>14800.9</v>
      </c>
      <c r="Q236" s="4"/>
      <c r="R236" s="4"/>
    </row>
    <row r="237" spans="1:18" ht="14.25" customHeight="1">
      <c r="A237" s="44"/>
      <c r="B237" s="20" t="s">
        <v>18</v>
      </c>
      <c r="C237" s="36" t="s">
        <v>43</v>
      </c>
      <c r="D237" s="22">
        <v>125.3</v>
      </c>
      <c r="E237" s="22">
        <v>1933.8</v>
      </c>
      <c r="F237" s="22">
        <v>1866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30">
        <f t="shared" si="89"/>
        <v>3925.1</v>
      </c>
      <c r="Q237" s="4"/>
      <c r="R237" s="4"/>
    </row>
    <row r="238" spans="1:18" ht="14.25" customHeight="1">
      <c r="A238" s="44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8173.6</v>
      </c>
      <c r="F238" s="39">
        <f t="shared" si="101"/>
        <v>8110</v>
      </c>
      <c r="G238" s="39">
        <f t="shared" si="101"/>
        <v>0</v>
      </c>
      <c r="H238" s="39">
        <f t="shared" si="101"/>
        <v>0</v>
      </c>
      <c r="I238" s="39">
        <f t="shared" si="101"/>
        <v>0</v>
      </c>
      <c r="J238" s="39">
        <f t="shared" si="101"/>
        <v>0</v>
      </c>
      <c r="K238" s="39">
        <f t="shared" si="101"/>
        <v>0</v>
      </c>
      <c r="L238" s="39">
        <f t="shared" si="101"/>
        <v>0</v>
      </c>
      <c r="M238" s="39">
        <f t="shared" si="101"/>
        <v>0</v>
      </c>
      <c r="N238" s="39">
        <f t="shared" si="101"/>
        <v>0</v>
      </c>
      <c r="O238" s="39">
        <f t="shared" si="101"/>
        <v>0</v>
      </c>
      <c r="P238" s="30">
        <f t="shared" si="89"/>
        <v>18726</v>
      </c>
      <c r="Q238" s="4"/>
      <c r="R238" s="4"/>
    </row>
    <row r="239" spans="1:18" ht="15.75">
      <c r="A239" s="45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0</v>
      </c>
      <c r="J239" s="39">
        <f t="shared" si="102"/>
        <v>0</v>
      </c>
      <c r="K239" s="39">
        <f t="shared" si="102"/>
        <v>0</v>
      </c>
      <c r="L239" s="39">
        <f t="shared" si="102"/>
        <v>0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0</v>
      </c>
      <c r="Q239" s="4"/>
      <c r="R239" s="4"/>
    </row>
    <row r="240" spans="1:18" ht="15.75">
      <c r="A240" s="45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0</v>
      </c>
      <c r="K240" s="39">
        <f t="shared" si="102"/>
        <v>0</v>
      </c>
      <c r="L240" s="39">
        <f t="shared" si="102"/>
        <v>0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0</v>
      </c>
      <c r="Q240" s="4"/>
      <c r="R240" s="4"/>
    </row>
    <row r="241" spans="1:18" ht="15.75">
      <c r="A241" s="45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0</v>
      </c>
      <c r="J241" s="39">
        <f t="shared" si="103"/>
        <v>0</v>
      </c>
      <c r="K241" s="39">
        <f t="shared" si="103"/>
        <v>0</v>
      </c>
      <c r="L241" s="39">
        <f t="shared" si="103"/>
        <v>0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0</v>
      </c>
      <c r="Q241" s="4"/>
      <c r="R241" s="4"/>
    </row>
    <row r="242" spans="1:18" ht="15.75">
      <c r="A242" s="43" t="s">
        <v>19</v>
      </c>
      <c r="B242" s="20" t="s">
        <v>17</v>
      </c>
      <c r="C242" s="36" t="s">
        <v>43</v>
      </c>
      <c r="D242" s="22">
        <v>0</v>
      </c>
      <c r="E242" s="22">
        <v>0</v>
      </c>
      <c r="F242" s="22">
        <v>0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30">
        <f t="shared" si="89"/>
        <v>0</v>
      </c>
      <c r="Q242" s="4"/>
      <c r="R242" s="4"/>
    </row>
    <row r="243" spans="1:18" ht="15.75">
      <c r="A243" s="43"/>
      <c r="B243" s="20" t="s">
        <v>18</v>
      </c>
      <c r="C243" s="36" t="s">
        <v>43</v>
      </c>
      <c r="D243" s="22">
        <v>0</v>
      </c>
      <c r="E243" s="22">
        <v>0</v>
      </c>
      <c r="F243" s="22">
        <v>0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30">
        <f t="shared" si="89"/>
        <v>0</v>
      </c>
      <c r="Q243" s="4"/>
      <c r="R243" s="4"/>
    </row>
    <row r="244" spans="1:18" ht="15.75">
      <c r="A244" s="43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75">
      <c r="A245" s="44" t="s">
        <v>20</v>
      </c>
      <c r="B245" s="20" t="s">
        <v>17</v>
      </c>
      <c r="C245" s="36" t="s">
        <v>43</v>
      </c>
      <c r="D245" s="22">
        <v>0</v>
      </c>
      <c r="E245" s="22">
        <v>0</v>
      </c>
      <c r="F245" s="22">
        <v>0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30">
        <f t="shared" si="89"/>
        <v>0</v>
      </c>
      <c r="Q245" s="4"/>
      <c r="R245" s="4"/>
    </row>
    <row r="246" spans="1:18" ht="15.75">
      <c r="A246" s="44"/>
      <c r="B246" s="20" t="s">
        <v>18</v>
      </c>
      <c r="C246" s="36" t="s">
        <v>43</v>
      </c>
      <c r="D246" s="22">
        <v>0</v>
      </c>
      <c r="E246" s="22">
        <v>0</v>
      </c>
      <c r="F246" s="22">
        <v>0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30">
        <f t="shared" si="89"/>
        <v>0</v>
      </c>
      <c r="Q246" s="4"/>
      <c r="R246" s="4"/>
    </row>
    <row r="247" spans="1:18" ht="15.75">
      <c r="A247" s="44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0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0</v>
      </c>
      <c r="Q247" s="4"/>
      <c r="R247" s="4"/>
    </row>
    <row r="248" spans="1:18" ht="15.75">
      <c r="A248" s="44" t="s">
        <v>21</v>
      </c>
      <c r="B248" s="20" t="s">
        <v>17</v>
      </c>
      <c r="C248" s="36" t="s">
        <v>43</v>
      </c>
      <c r="D248" s="22">
        <v>0</v>
      </c>
      <c r="E248" s="22">
        <v>0</v>
      </c>
      <c r="F248" s="22">
        <v>0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30">
        <f t="shared" si="89"/>
        <v>0</v>
      </c>
      <c r="Q248" s="4"/>
      <c r="R248" s="4"/>
    </row>
    <row r="249" spans="1:18" ht="15.75">
      <c r="A249" s="44"/>
      <c r="B249" s="20" t="s">
        <v>18</v>
      </c>
      <c r="C249" s="36" t="s">
        <v>43</v>
      </c>
      <c r="D249" s="22">
        <v>0</v>
      </c>
      <c r="E249" s="22">
        <v>0</v>
      </c>
      <c r="F249" s="22">
        <v>0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30">
        <f t="shared" si="89"/>
        <v>0</v>
      </c>
      <c r="Q249" s="4"/>
      <c r="R249" s="4"/>
    </row>
    <row r="250" spans="1:18" ht="15.75">
      <c r="A250" s="44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0</v>
      </c>
      <c r="J250" s="39">
        <f t="shared" si="106"/>
        <v>0</v>
      </c>
      <c r="K250" s="39">
        <f t="shared" si="106"/>
        <v>0</v>
      </c>
      <c r="L250" s="39">
        <f t="shared" si="106"/>
        <v>0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0</v>
      </c>
      <c r="Q250" s="4"/>
      <c r="R250" s="4"/>
    </row>
    <row r="251" spans="1:18" ht="15.75">
      <c r="A251" s="43" t="s">
        <v>22</v>
      </c>
      <c r="B251" s="20" t="s">
        <v>17</v>
      </c>
      <c r="C251" s="36" t="s">
        <v>43</v>
      </c>
      <c r="D251" s="27">
        <v>0</v>
      </c>
      <c r="E251" s="27">
        <v>0</v>
      </c>
      <c r="F251" s="27">
        <v>0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30">
        <f t="shared" si="89"/>
        <v>0</v>
      </c>
      <c r="Q251" s="4"/>
      <c r="R251" s="4"/>
    </row>
    <row r="252" spans="1:18" ht="15.75">
      <c r="A252" s="43"/>
      <c r="B252" s="20" t="s">
        <v>18</v>
      </c>
      <c r="C252" s="36" t="s">
        <v>43</v>
      </c>
      <c r="D252" s="27">
        <v>0</v>
      </c>
      <c r="E252" s="27">
        <v>0</v>
      </c>
      <c r="F252" s="27">
        <v>0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30">
        <f t="shared" si="89"/>
        <v>0</v>
      </c>
      <c r="Q252" s="4"/>
      <c r="R252" s="4"/>
    </row>
    <row r="253" spans="1:18" ht="15.75">
      <c r="A253" s="43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16:A18"/>
    <mergeCell ref="O1:P1"/>
    <mergeCell ref="A6:P6"/>
    <mergeCell ref="A7:A9"/>
    <mergeCell ref="A10:A12"/>
    <mergeCell ref="A13:A15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51:A253"/>
    <mergeCell ref="A233:A235"/>
    <mergeCell ref="A236:A238"/>
    <mergeCell ref="A239:A241"/>
    <mergeCell ref="A242:A244"/>
    <mergeCell ref="A245:A247"/>
    <mergeCell ref="A248:A250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USER</cp:lastModifiedBy>
  <dcterms:created xsi:type="dcterms:W3CDTF">2015-01-28T11:58:57Z</dcterms:created>
  <dcterms:modified xsi:type="dcterms:W3CDTF">2015-04-09T05:49:52Z</dcterms:modified>
</cp:coreProperties>
</file>